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YU\Desktop\desktop\専門部PC\申込ファイル\"/>
    </mc:Choice>
  </mc:AlternateContent>
  <xr:revisionPtr revIDLastSave="0" documentId="13_ncr:1_{4DA57C1A-C0E1-430C-8B6E-5F34403FC383}" xr6:coauthVersionLast="47" xr6:coauthVersionMax="47" xr10:uidLastSave="{00000000-0000-0000-0000-000000000000}"/>
  <bookViews>
    <workbookView xWindow="-110" yWindow="-110" windowWidth="19420" windowHeight="10300" tabRatio="799" xr2:uid="{F6D4BD40-AD0B-4136-95AD-3F9841E1B18C}"/>
  </bookViews>
  <sheets>
    <sheet name="入力説明" sheetId="2" r:id="rId1"/>
    <sheet name="登録データ" sheetId="3" r:id="rId2"/>
    <sheet name="男子選手" sheetId="4" r:id="rId3"/>
    <sheet name="女子選手" sheetId="5" r:id="rId4"/>
    <sheet name="アスリートビブス申込" sheetId="6" r:id="rId5"/>
    <sheet name="data" sheetId="7" state="hidden" r:id="rId6"/>
    <sheet name="code" sheetId="8" state="hidden" r:id="rId7"/>
    <sheet name="学校情報" sheetId="9" state="hidden" r:id="rId8"/>
  </sheets>
  <definedNames>
    <definedName name="_xlnm._FilterDatabase" localSheetId="3" hidden="1">女子選手!$B$12:$P$43</definedName>
    <definedName name="_xlnm._FilterDatabase" localSheetId="2" hidden="1">男子選手!$H$12:$P$43</definedName>
    <definedName name="_xlnm.Print_Area" localSheetId="5">data!$A$1:$P$63</definedName>
    <definedName name="_xlnm.Print_Area" localSheetId="4">アスリートビブス申込!$A$1:$N$42</definedName>
    <definedName name="_xlnm.Print_Area" localSheetId="3">女子選手!$B$1:$P$54</definedName>
    <definedName name="_xlnm.Print_Area" localSheetId="2">男子選手!$B$1:$P$54</definedName>
    <definedName name="学校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6" l="1"/>
  <c r="B1" i="5"/>
  <c r="B35" i="7"/>
  <c r="G35" i="7"/>
  <c r="I35" i="7"/>
  <c r="K35" i="7"/>
  <c r="M35" i="7"/>
  <c r="N35" i="7"/>
  <c r="B36" i="7"/>
  <c r="G36" i="7"/>
  <c r="I36" i="7"/>
  <c r="K36" i="7"/>
  <c r="M36" i="7"/>
  <c r="N36" i="7"/>
  <c r="B37" i="7"/>
  <c r="G37" i="7"/>
  <c r="I37" i="7"/>
  <c r="K37" i="7"/>
  <c r="M37" i="7"/>
  <c r="N37" i="7"/>
  <c r="B38" i="7"/>
  <c r="G38" i="7"/>
  <c r="I38" i="7"/>
  <c r="K38" i="7"/>
  <c r="M38" i="7"/>
  <c r="N38" i="7"/>
  <c r="B39" i="7"/>
  <c r="G39" i="7"/>
  <c r="I39" i="7"/>
  <c r="K39" i="7"/>
  <c r="M39" i="7"/>
  <c r="N39" i="7"/>
  <c r="B40" i="7"/>
  <c r="G40" i="7"/>
  <c r="I40" i="7"/>
  <c r="K40" i="7"/>
  <c r="M40" i="7"/>
  <c r="N40" i="7"/>
  <c r="B41" i="7"/>
  <c r="G41" i="7"/>
  <c r="I41" i="7"/>
  <c r="K41" i="7"/>
  <c r="M41" i="7"/>
  <c r="N41" i="7"/>
  <c r="B42" i="7"/>
  <c r="G42" i="7"/>
  <c r="I42" i="7"/>
  <c r="K42" i="7"/>
  <c r="M42" i="7"/>
  <c r="N42" i="7"/>
  <c r="B43" i="7"/>
  <c r="G43" i="7"/>
  <c r="I43" i="7"/>
  <c r="K43" i="7"/>
  <c r="M43" i="7"/>
  <c r="N43" i="7"/>
  <c r="B44" i="7"/>
  <c r="G44" i="7"/>
  <c r="I44" i="7"/>
  <c r="K44" i="7"/>
  <c r="M44" i="7"/>
  <c r="N44" i="7"/>
  <c r="B45" i="7"/>
  <c r="G45" i="7"/>
  <c r="I45" i="7"/>
  <c r="K45" i="7"/>
  <c r="M45" i="7"/>
  <c r="N45" i="7"/>
  <c r="B46" i="7"/>
  <c r="G46" i="7"/>
  <c r="I46" i="7"/>
  <c r="K46" i="7"/>
  <c r="M46" i="7"/>
  <c r="N46" i="7"/>
  <c r="B47" i="7"/>
  <c r="G47" i="7"/>
  <c r="I47" i="7"/>
  <c r="K47" i="7"/>
  <c r="M47" i="7"/>
  <c r="N47" i="7"/>
  <c r="B48" i="7"/>
  <c r="G48" i="7"/>
  <c r="I48" i="7"/>
  <c r="K48" i="7"/>
  <c r="M48" i="7"/>
  <c r="N48" i="7"/>
  <c r="B49" i="7"/>
  <c r="G49" i="7"/>
  <c r="I49" i="7"/>
  <c r="K49" i="7"/>
  <c r="M49" i="7"/>
  <c r="N49" i="7"/>
  <c r="B50" i="7"/>
  <c r="G50" i="7"/>
  <c r="I50" i="7"/>
  <c r="K50" i="7"/>
  <c r="M50" i="7"/>
  <c r="N50" i="7"/>
  <c r="B51" i="7"/>
  <c r="G51" i="7"/>
  <c r="I51" i="7"/>
  <c r="K51" i="7"/>
  <c r="M51" i="7"/>
  <c r="N51" i="7"/>
  <c r="B52" i="7"/>
  <c r="G52" i="7"/>
  <c r="I52" i="7"/>
  <c r="K52" i="7"/>
  <c r="M52" i="7"/>
  <c r="N52" i="7"/>
  <c r="B53" i="7"/>
  <c r="G53" i="7"/>
  <c r="I53" i="7"/>
  <c r="K53" i="7"/>
  <c r="M53" i="7"/>
  <c r="N53" i="7"/>
  <c r="B54" i="7"/>
  <c r="G54" i="7"/>
  <c r="I54" i="7"/>
  <c r="K54" i="7"/>
  <c r="M54" i="7"/>
  <c r="N54" i="7"/>
  <c r="B55" i="7"/>
  <c r="G55" i="7"/>
  <c r="I55" i="7"/>
  <c r="K55" i="7"/>
  <c r="M55" i="7"/>
  <c r="N55" i="7"/>
  <c r="B56" i="7"/>
  <c r="G56" i="7"/>
  <c r="I56" i="7"/>
  <c r="K56" i="7"/>
  <c r="M56" i="7"/>
  <c r="N56" i="7"/>
  <c r="B57" i="7"/>
  <c r="G57" i="7"/>
  <c r="I57" i="7"/>
  <c r="K57" i="7"/>
  <c r="M57" i="7"/>
  <c r="N57" i="7"/>
  <c r="B58" i="7"/>
  <c r="G58" i="7"/>
  <c r="I58" i="7"/>
  <c r="K58" i="7"/>
  <c r="M58" i="7"/>
  <c r="N58" i="7"/>
  <c r="B59" i="7"/>
  <c r="G59" i="7"/>
  <c r="I59" i="7"/>
  <c r="K59" i="7"/>
  <c r="M59" i="7"/>
  <c r="N59" i="7"/>
  <c r="B60" i="7"/>
  <c r="G60" i="7"/>
  <c r="I60" i="7"/>
  <c r="K60" i="7"/>
  <c r="M60" i="7"/>
  <c r="N60" i="7"/>
  <c r="B61" i="7"/>
  <c r="G61" i="7"/>
  <c r="I61" i="7"/>
  <c r="K61" i="7"/>
  <c r="M61" i="7"/>
  <c r="N61" i="7"/>
  <c r="B62" i="7"/>
  <c r="G62" i="7"/>
  <c r="I62" i="7"/>
  <c r="K62" i="7"/>
  <c r="M62" i="7"/>
  <c r="N62" i="7"/>
  <c r="B63" i="7"/>
  <c r="G63" i="7"/>
  <c r="I63" i="7"/>
  <c r="K63" i="7"/>
  <c r="M63" i="7"/>
  <c r="N63" i="7"/>
  <c r="N34" i="7"/>
  <c r="M34" i="7"/>
  <c r="K34" i="7"/>
  <c r="I34" i="7"/>
  <c r="G34" i="7"/>
  <c r="B34" i="7"/>
  <c r="B3" i="7"/>
  <c r="G3" i="7"/>
  <c r="I3" i="7"/>
  <c r="K3" i="7"/>
  <c r="M3" i="7"/>
  <c r="N3" i="7"/>
  <c r="B4" i="7"/>
  <c r="G4" i="7"/>
  <c r="I4" i="7"/>
  <c r="K4" i="7"/>
  <c r="M4" i="7"/>
  <c r="N4" i="7"/>
  <c r="B5" i="7"/>
  <c r="G5" i="7"/>
  <c r="I5" i="7"/>
  <c r="K5" i="7"/>
  <c r="M5" i="7"/>
  <c r="N5" i="7"/>
  <c r="B6" i="7"/>
  <c r="G6" i="7"/>
  <c r="I6" i="7"/>
  <c r="K6" i="7"/>
  <c r="M6" i="7"/>
  <c r="N6" i="7"/>
  <c r="B7" i="7"/>
  <c r="G7" i="7"/>
  <c r="I7" i="7"/>
  <c r="K7" i="7"/>
  <c r="M7" i="7"/>
  <c r="N7" i="7"/>
  <c r="B8" i="7"/>
  <c r="G8" i="7"/>
  <c r="I8" i="7"/>
  <c r="K8" i="7"/>
  <c r="M8" i="7"/>
  <c r="N8" i="7"/>
  <c r="B9" i="7"/>
  <c r="G9" i="7"/>
  <c r="I9" i="7"/>
  <c r="K9" i="7"/>
  <c r="M9" i="7"/>
  <c r="N9" i="7"/>
  <c r="B10" i="7"/>
  <c r="G10" i="7"/>
  <c r="I10" i="7"/>
  <c r="K10" i="7"/>
  <c r="M10" i="7"/>
  <c r="N10" i="7"/>
  <c r="B11" i="7"/>
  <c r="G11" i="7"/>
  <c r="I11" i="7"/>
  <c r="K11" i="7"/>
  <c r="M11" i="7"/>
  <c r="N11" i="7"/>
  <c r="B12" i="7"/>
  <c r="G12" i="7"/>
  <c r="I12" i="7"/>
  <c r="K12" i="7"/>
  <c r="M12" i="7"/>
  <c r="N12" i="7"/>
  <c r="B13" i="7"/>
  <c r="G13" i="7"/>
  <c r="I13" i="7"/>
  <c r="K13" i="7"/>
  <c r="M13" i="7"/>
  <c r="N13" i="7"/>
  <c r="B14" i="7"/>
  <c r="G14" i="7"/>
  <c r="I14" i="7"/>
  <c r="K14" i="7"/>
  <c r="M14" i="7"/>
  <c r="N14" i="7"/>
  <c r="B15" i="7"/>
  <c r="G15" i="7"/>
  <c r="I15" i="7"/>
  <c r="K15" i="7"/>
  <c r="M15" i="7"/>
  <c r="N15" i="7"/>
  <c r="B16" i="7"/>
  <c r="G16" i="7"/>
  <c r="I16" i="7"/>
  <c r="K16" i="7"/>
  <c r="M16" i="7"/>
  <c r="N16" i="7"/>
  <c r="B17" i="7"/>
  <c r="G17" i="7"/>
  <c r="I17" i="7"/>
  <c r="K17" i="7"/>
  <c r="M17" i="7"/>
  <c r="N17" i="7"/>
  <c r="B18" i="7"/>
  <c r="G18" i="7"/>
  <c r="I18" i="7"/>
  <c r="K18" i="7"/>
  <c r="M18" i="7"/>
  <c r="N18" i="7"/>
  <c r="B19" i="7"/>
  <c r="G19" i="7"/>
  <c r="I19" i="7"/>
  <c r="K19" i="7"/>
  <c r="M19" i="7"/>
  <c r="N19" i="7"/>
  <c r="B20" i="7"/>
  <c r="G20" i="7"/>
  <c r="I20" i="7"/>
  <c r="K20" i="7"/>
  <c r="M20" i="7"/>
  <c r="N20" i="7"/>
  <c r="B21" i="7"/>
  <c r="G21" i="7"/>
  <c r="I21" i="7"/>
  <c r="K21" i="7"/>
  <c r="M21" i="7"/>
  <c r="N21" i="7"/>
  <c r="B22" i="7"/>
  <c r="G22" i="7"/>
  <c r="I22" i="7"/>
  <c r="K22" i="7"/>
  <c r="M22" i="7"/>
  <c r="N22" i="7"/>
  <c r="B23" i="7"/>
  <c r="G23" i="7"/>
  <c r="I23" i="7"/>
  <c r="K23" i="7"/>
  <c r="M23" i="7"/>
  <c r="N23" i="7"/>
  <c r="B24" i="7"/>
  <c r="G24" i="7"/>
  <c r="I24" i="7"/>
  <c r="K24" i="7"/>
  <c r="M24" i="7"/>
  <c r="N24" i="7"/>
  <c r="B25" i="7"/>
  <c r="G25" i="7"/>
  <c r="I25" i="7"/>
  <c r="K25" i="7"/>
  <c r="M25" i="7"/>
  <c r="N25" i="7"/>
  <c r="B26" i="7"/>
  <c r="G26" i="7"/>
  <c r="I26" i="7"/>
  <c r="K26" i="7"/>
  <c r="M26" i="7"/>
  <c r="N26" i="7"/>
  <c r="B27" i="7"/>
  <c r="G27" i="7"/>
  <c r="I27" i="7"/>
  <c r="K27" i="7"/>
  <c r="M27" i="7"/>
  <c r="N27" i="7"/>
  <c r="B28" i="7"/>
  <c r="G28" i="7"/>
  <c r="I28" i="7"/>
  <c r="K28" i="7"/>
  <c r="M28" i="7"/>
  <c r="N28" i="7"/>
  <c r="B29" i="7"/>
  <c r="G29" i="7"/>
  <c r="I29" i="7"/>
  <c r="K29" i="7"/>
  <c r="M29" i="7"/>
  <c r="N29" i="7"/>
  <c r="B30" i="7"/>
  <c r="G30" i="7"/>
  <c r="I30" i="7"/>
  <c r="K30" i="7"/>
  <c r="M30" i="7"/>
  <c r="N30" i="7"/>
  <c r="B31" i="7"/>
  <c r="G31" i="7"/>
  <c r="I31" i="7"/>
  <c r="K31" i="7"/>
  <c r="M31" i="7"/>
  <c r="N31" i="7"/>
  <c r="N2" i="7"/>
  <c r="M2" i="7"/>
  <c r="K2" i="7"/>
  <c r="I2" i="7"/>
  <c r="G2" i="7"/>
  <c r="B2" i="7"/>
  <c r="C32" i="7"/>
  <c r="C43" i="5"/>
  <c r="D43" i="5" s="1"/>
  <c r="E43" i="5" s="1"/>
  <c r="F43" i="5" s="1"/>
  <c r="G43" i="5" s="1"/>
  <c r="C42" i="5"/>
  <c r="D42" i="5" s="1"/>
  <c r="E42" i="5" s="1"/>
  <c r="F42" i="5" s="1"/>
  <c r="G42" i="5" s="1"/>
  <c r="C41" i="5"/>
  <c r="D41" i="5" s="1"/>
  <c r="E41" i="5" s="1"/>
  <c r="F41" i="5" s="1"/>
  <c r="G41" i="5" s="1"/>
  <c r="E61" i="7" s="1"/>
  <c r="C40" i="5"/>
  <c r="D40" i="5" s="1"/>
  <c r="E40" i="5" s="1"/>
  <c r="F40" i="5" s="1"/>
  <c r="G40" i="5" s="1"/>
  <c r="H40" i="5" s="1"/>
  <c r="I40" i="5" s="1"/>
  <c r="F60" i="7" s="1"/>
  <c r="C39" i="5"/>
  <c r="C38" i="5"/>
  <c r="O38" i="5" s="1"/>
  <c r="P38" i="5" s="1"/>
  <c r="C37" i="5"/>
  <c r="D37" i="5" s="1"/>
  <c r="E37" i="5" s="1"/>
  <c r="F37" i="5" s="1"/>
  <c r="G37" i="5" s="1"/>
  <c r="C36" i="5"/>
  <c r="D36" i="5" s="1"/>
  <c r="E36" i="5" s="1"/>
  <c r="F36" i="5" s="1"/>
  <c r="G36" i="5" s="1"/>
  <c r="C35" i="5"/>
  <c r="D35" i="5" s="1"/>
  <c r="E35" i="5" s="1"/>
  <c r="F35" i="5" s="1"/>
  <c r="G35" i="5" s="1"/>
  <c r="E55" i="7" s="1"/>
  <c r="C34" i="5"/>
  <c r="D34" i="5" s="1"/>
  <c r="E34" i="5" s="1"/>
  <c r="F34" i="5" s="1"/>
  <c r="G34" i="5" s="1"/>
  <c r="H34" i="5" s="1"/>
  <c r="I34" i="5" s="1"/>
  <c r="F54" i="7" s="1"/>
  <c r="C33" i="5"/>
  <c r="D33" i="5" s="1"/>
  <c r="E33" i="5" s="1"/>
  <c r="F33" i="5" s="1"/>
  <c r="G33" i="5" s="1"/>
  <c r="C32" i="5"/>
  <c r="D32" i="5" s="1"/>
  <c r="E32" i="5" s="1"/>
  <c r="F32" i="5" s="1"/>
  <c r="G32" i="5" s="1"/>
  <c r="C31" i="5"/>
  <c r="C30" i="5"/>
  <c r="D30" i="5" s="1"/>
  <c r="E30" i="5" s="1"/>
  <c r="F30" i="5" s="1"/>
  <c r="G30" i="5" s="1"/>
  <c r="C29" i="5"/>
  <c r="D29" i="5" s="1"/>
  <c r="E29" i="5" s="1"/>
  <c r="F29" i="5" s="1"/>
  <c r="G29" i="5" s="1"/>
  <c r="E49" i="7" s="1"/>
  <c r="C28" i="5"/>
  <c r="D28" i="5" s="1"/>
  <c r="E28" i="5" s="1"/>
  <c r="F28" i="5" s="1"/>
  <c r="G28" i="5" s="1"/>
  <c r="H28" i="5" s="1"/>
  <c r="I28" i="5" s="1"/>
  <c r="F48" i="7" s="1"/>
  <c r="C27" i="5"/>
  <c r="D27" i="5" s="1"/>
  <c r="E27" i="5" s="1"/>
  <c r="F27" i="5" s="1"/>
  <c r="G27" i="5" s="1"/>
  <c r="C26" i="5"/>
  <c r="D26" i="5" s="1"/>
  <c r="E26" i="5" s="1"/>
  <c r="F26" i="5" s="1"/>
  <c r="G26" i="5" s="1"/>
  <c r="C25" i="5"/>
  <c r="D25" i="5" s="1"/>
  <c r="E25" i="5" s="1"/>
  <c r="F25" i="5" s="1"/>
  <c r="G25" i="5" s="1"/>
  <c r="C24" i="5"/>
  <c r="D24" i="5" s="1"/>
  <c r="E24" i="5" s="1"/>
  <c r="F24" i="5" s="1"/>
  <c r="G24" i="5" s="1"/>
  <c r="C23" i="5"/>
  <c r="C22" i="5"/>
  <c r="D22" i="5" s="1"/>
  <c r="E22" i="5" s="1"/>
  <c r="F22" i="5" s="1"/>
  <c r="G22" i="5" s="1"/>
  <c r="H22" i="5" s="1"/>
  <c r="I22" i="5" s="1"/>
  <c r="F42" i="7" s="1"/>
  <c r="C21" i="5"/>
  <c r="D21" i="5" s="1"/>
  <c r="E21" i="5" s="1"/>
  <c r="F21" i="5" s="1"/>
  <c r="G21" i="5" s="1"/>
  <c r="C20" i="5"/>
  <c r="D20" i="5" s="1"/>
  <c r="E20" i="5" s="1"/>
  <c r="F20" i="5" s="1"/>
  <c r="G20" i="5" s="1"/>
  <c r="C19" i="5"/>
  <c r="D19" i="5" s="1"/>
  <c r="E19" i="5" s="1"/>
  <c r="F19" i="5" s="1"/>
  <c r="G19" i="5" s="1"/>
  <c r="C18" i="5"/>
  <c r="D18" i="5" s="1"/>
  <c r="E18" i="5" s="1"/>
  <c r="F18" i="5" s="1"/>
  <c r="G18" i="5" s="1"/>
  <c r="C17" i="5"/>
  <c r="D17" i="5" s="1"/>
  <c r="E17" i="5" s="1"/>
  <c r="F17" i="5" s="1"/>
  <c r="G17" i="5" s="1"/>
  <c r="C16" i="5"/>
  <c r="D16" i="5" s="1"/>
  <c r="E16" i="5" s="1"/>
  <c r="F16" i="5" s="1"/>
  <c r="G16" i="5" s="1"/>
  <c r="C15" i="5"/>
  <c r="D15" i="5" s="1"/>
  <c r="E15" i="5" s="1"/>
  <c r="F15" i="5" s="1"/>
  <c r="G15" i="5" s="1"/>
  <c r="H15" i="5" s="1"/>
  <c r="I15" i="5" s="1"/>
  <c r="F35" i="7" s="1"/>
  <c r="C14" i="5"/>
  <c r="D14" i="5" s="1"/>
  <c r="E14" i="5" s="1"/>
  <c r="F14" i="5" s="1"/>
  <c r="G14" i="5" s="1"/>
  <c r="C15" i="4"/>
  <c r="D15" i="4" s="1"/>
  <c r="E15" i="4" s="1"/>
  <c r="F15" i="4" s="1"/>
  <c r="G15" i="4" s="1"/>
  <c r="H15" i="4" s="1"/>
  <c r="I15" i="4" s="1"/>
  <c r="F3" i="7" s="1"/>
  <c r="C16" i="4"/>
  <c r="D16" i="4" s="1"/>
  <c r="E16" i="4" s="1"/>
  <c r="F16" i="4" s="1"/>
  <c r="G16" i="4" s="1"/>
  <c r="H16" i="4" s="1"/>
  <c r="I16" i="4" s="1"/>
  <c r="F4" i="7" s="1"/>
  <c r="C17" i="4"/>
  <c r="D17" i="4" s="1"/>
  <c r="E17" i="4" s="1"/>
  <c r="C18" i="4"/>
  <c r="Q6" i="7" s="1"/>
  <c r="C19" i="4"/>
  <c r="D19" i="4" s="1"/>
  <c r="E19" i="4" s="1"/>
  <c r="F19" i="4" s="1"/>
  <c r="G19" i="4" s="1"/>
  <c r="H19" i="4" s="1"/>
  <c r="I19" i="4" s="1"/>
  <c r="F7" i="7" s="1"/>
  <c r="C20" i="4"/>
  <c r="D20" i="4" s="1"/>
  <c r="E20" i="4" s="1"/>
  <c r="F20" i="4" s="1"/>
  <c r="G20" i="4" s="1"/>
  <c r="H20" i="4" s="1"/>
  <c r="I20" i="4" s="1"/>
  <c r="F8" i="7" s="1"/>
  <c r="C21" i="4"/>
  <c r="Q9" i="7" s="1"/>
  <c r="R9" i="7" s="1"/>
  <c r="C22" i="4"/>
  <c r="Q10" i="7" s="1"/>
  <c r="C10" i="7" s="1"/>
  <c r="C23" i="4"/>
  <c r="C24" i="4"/>
  <c r="D24" i="4" s="1"/>
  <c r="E24" i="4" s="1"/>
  <c r="F24" i="4" s="1"/>
  <c r="G24" i="4" s="1"/>
  <c r="H24" i="4" s="1"/>
  <c r="I24" i="4" s="1"/>
  <c r="F12" i="7" s="1"/>
  <c r="C25" i="4"/>
  <c r="D25" i="4" s="1"/>
  <c r="E25" i="4" s="1"/>
  <c r="C26" i="4"/>
  <c r="Q14" i="7" s="1"/>
  <c r="C27" i="4"/>
  <c r="D27" i="4" s="1"/>
  <c r="E27" i="4" s="1"/>
  <c r="F27" i="4" s="1"/>
  <c r="G27" i="4" s="1"/>
  <c r="H27" i="4" s="1"/>
  <c r="I27" i="4" s="1"/>
  <c r="F15" i="7" s="1"/>
  <c r="C28" i="4"/>
  <c r="C29" i="4"/>
  <c r="D29" i="4" s="1"/>
  <c r="E29" i="4" s="1"/>
  <c r="C30" i="4"/>
  <c r="D30" i="4" s="1"/>
  <c r="E30" i="4" s="1"/>
  <c r="C31" i="4"/>
  <c r="D31" i="4" s="1"/>
  <c r="E31" i="4" s="1"/>
  <c r="C32" i="4"/>
  <c r="D32" i="4" s="1"/>
  <c r="E32" i="4" s="1"/>
  <c r="F32" i="4" s="1"/>
  <c r="G32" i="4" s="1"/>
  <c r="H32" i="4" s="1"/>
  <c r="I32" i="4" s="1"/>
  <c r="F20" i="7" s="1"/>
  <c r="C33" i="4"/>
  <c r="C34" i="4"/>
  <c r="D34" i="4" s="1"/>
  <c r="E34" i="4" s="1"/>
  <c r="C35" i="4"/>
  <c r="D35" i="4" s="1"/>
  <c r="E35" i="4" s="1"/>
  <c r="F35" i="4" s="1"/>
  <c r="G35" i="4" s="1"/>
  <c r="H35" i="4" s="1"/>
  <c r="I35" i="4" s="1"/>
  <c r="F23" i="7" s="1"/>
  <c r="C36" i="4"/>
  <c r="D36" i="4" s="1"/>
  <c r="E36" i="4" s="1"/>
  <c r="C37" i="4"/>
  <c r="Q25" i="7" s="1"/>
  <c r="R25" i="7" s="1"/>
  <c r="C38" i="4"/>
  <c r="Q26" i="7" s="1"/>
  <c r="C39" i="4"/>
  <c r="D39" i="4" s="1"/>
  <c r="E39" i="4" s="1"/>
  <c r="F39" i="4" s="1"/>
  <c r="G39" i="4" s="1"/>
  <c r="H39" i="4" s="1"/>
  <c r="I39" i="4" s="1"/>
  <c r="F27" i="7" s="1"/>
  <c r="C40" i="4"/>
  <c r="D40" i="4" s="1"/>
  <c r="E40" i="4" s="1"/>
  <c r="F40" i="4" s="1"/>
  <c r="G40" i="4" s="1"/>
  <c r="H40" i="4" s="1"/>
  <c r="I40" i="4" s="1"/>
  <c r="F28" i="7" s="1"/>
  <c r="C41" i="4"/>
  <c r="D41" i="4" s="1"/>
  <c r="E41" i="4" s="1"/>
  <c r="C42" i="4"/>
  <c r="C43" i="4"/>
  <c r="D43" i="4" s="1"/>
  <c r="E43" i="4" s="1"/>
  <c r="F43" i="4" s="1"/>
  <c r="G43" i="4" s="1"/>
  <c r="H43" i="4" s="1"/>
  <c r="I43" i="4" s="1"/>
  <c r="F31" i="7" s="1"/>
  <c r="C14" i="4"/>
  <c r="C8" i="5"/>
  <c r="I52" i="5" s="1"/>
  <c r="K8" i="5"/>
  <c r="C8" i="4"/>
  <c r="I52" i="4" s="1"/>
  <c r="K8" i="4"/>
  <c r="G2" i="9"/>
  <c r="G3" i="9"/>
  <c r="G4" i="9"/>
  <c r="G5" i="9"/>
  <c r="G6" i="9"/>
  <c r="G7" i="9"/>
  <c r="G8" i="9"/>
  <c r="G9" i="9"/>
  <c r="G10"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C2" i="8"/>
  <c r="C3" i="8"/>
  <c r="C4" i="8"/>
  <c r="C5" i="8"/>
  <c r="C6" i="8"/>
  <c r="C7" i="8"/>
  <c r="C8" i="8"/>
  <c r="C9" i="8"/>
  <c r="C10" i="8"/>
  <c r="C11" i="8"/>
  <c r="C12" i="8"/>
  <c r="C13" i="8"/>
  <c r="C14" i="8"/>
  <c r="C15" i="8"/>
  <c r="C16" i="8"/>
  <c r="C17" i="8"/>
  <c r="C18" i="8"/>
  <c r="C19" i="8"/>
  <c r="C20" i="8"/>
  <c r="C21" i="8"/>
  <c r="C24" i="8"/>
  <c r="C25" i="8"/>
  <c r="C26" i="8"/>
  <c r="C27" i="8"/>
  <c r="C28" i="8"/>
  <c r="C29" i="8"/>
  <c r="C30" i="8"/>
  <c r="C31" i="8"/>
  <c r="C32" i="8"/>
  <c r="C33" i="8"/>
  <c r="C34" i="8"/>
  <c r="C35" i="8"/>
  <c r="C36" i="8"/>
  <c r="C37" i="8"/>
  <c r="C38" i="8"/>
  <c r="C39" i="8"/>
  <c r="C40" i="8"/>
  <c r="C41" i="8"/>
  <c r="C42" i="8"/>
  <c r="C6" i="6"/>
  <c r="D6" i="6"/>
  <c r="E6" i="6" s="1"/>
  <c r="F6" i="6" s="1"/>
  <c r="G6" i="6" s="1"/>
  <c r="H6" i="6" s="1"/>
  <c r="I6" i="6" s="1"/>
  <c r="J6" i="6" s="1"/>
  <c r="K6" i="6" s="1"/>
  <c r="L6" i="6" s="1"/>
  <c r="M7" i="6"/>
  <c r="M9" i="6"/>
  <c r="M11" i="6"/>
  <c r="M13" i="6"/>
  <c r="M15" i="6"/>
  <c r="M17" i="6"/>
  <c r="M19" i="6"/>
  <c r="M21" i="6"/>
  <c r="M23" i="6"/>
  <c r="M25" i="6"/>
  <c r="S15" i="5"/>
  <c r="S16" i="5"/>
  <c r="S17" i="5"/>
  <c r="S18" i="5"/>
  <c r="S19" i="5"/>
  <c r="S20" i="5"/>
  <c r="S21" i="5"/>
  <c r="S22" i="5"/>
  <c r="S23" i="5"/>
  <c r="S24" i="5"/>
  <c r="S25" i="5"/>
  <c r="S26" i="5"/>
  <c r="S27" i="5"/>
  <c r="S28" i="5"/>
  <c r="S29" i="5"/>
  <c r="S30" i="5"/>
  <c r="S31" i="5"/>
  <c r="S32" i="5"/>
  <c r="S33" i="5"/>
  <c r="S34" i="5"/>
  <c r="R12" i="4"/>
  <c r="S15" i="4"/>
  <c r="S16" i="4"/>
  <c r="S17" i="4"/>
  <c r="S18" i="4"/>
  <c r="S19" i="4"/>
  <c r="S20" i="4"/>
  <c r="S21" i="4"/>
  <c r="S22" i="4"/>
  <c r="S23" i="4"/>
  <c r="S24" i="4"/>
  <c r="S25" i="4"/>
  <c r="S26" i="4"/>
  <c r="S27" i="4"/>
  <c r="S28" i="4"/>
  <c r="S29" i="4"/>
  <c r="S30" i="4"/>
  <c r="S31" i="4"/>
  <c r="S32" i="4"/>
  <c r="S33" i="4"/>
  <c r="S34" i="4"/>
  <c r="S35" i="4"/>
  <c r="H27" i="6" l="1"/>
  <c r="C8" i="6"/>
  <c r="D8" i="6" s="1"/>
  <c r="E8" i="6" s="1"/>
  <c r="F8" i="6" s="1"/>
  <c r="G8" i="6" s="1"/>
  <c r="H8" i="6" s="1"/>
  <c r="I8" i="6" s="1"/>
  <c r="J8" i="6" s="1"/>
  <c r="K8" i="6" s="1"/>
  <c r="L8" i="6" s="1"/>
  <c r="D22" i="4"/>
  <c r="E22" i="4" s="1"/>
  <c r="F22" i="4" s="1"/>
  <c r="G22" i="4" s="1"/>
  <c r="D27" i="7"/>
  <c r="Q31" i="7"/>
  <c r="C31" i="7" s="1"/>
  <c r="Q40" i="7"/>
  <c r="C40" i="7" s="1"/>
  <c r="O37" i="5"/>
  <c r="P37" i="5" s="1"/>
  <c r="D38" i="4"/>
  <c r="E38" i="4" s="1"/>
  <c r="F38" i="4" s="1"/>
  <c r="G38" i="4" s="1"/>
  <c r="Q12" i="7"/>
  <c r="R12" i="7" s="1"/>
  <c r="D60" i="7"/>
  <c r="Q58" i="7"/>
  <c r="C58" i="7" s="1"/>
  <c r="D38" i="7"/>
  <c r="Q60" i="7"/>
  <c r="C60" i="7" s="1"/>
  <c r="D40" i="7"/>
  <c r="Q38" i="7"/>
  <c r="C38" i="7" s="1"/>
  <c r="F17" i="4"/>
  <c r="G17" i="4" s="1"/>
  <c r="H17" i="4" s="1"/>
  <c r="I17" i="4" s="1"/>
  <c r="F5" i="7" s="1"/>
  <c r="D5" i="7"/>
  <c r="D26" i="4"/>
  <c r="E26" i="4" s="1"/>
  <c r="F26" i="4" s="1"/>
  <c r="G26" i="4" s="1"/>
  <c r="H26" i="4" s="1"/>
  <c r="I26" i="4" s="1"/>
  <c r="F14" i="7" s="1"/>
  <c r="D15" i="7"/>
  <c r="Q13" i="7"/>
  <c r="R13" i="7" s="1"/>
  <c r="D7" i="7"/>
  <c r="Q5" i="7"/>
  <c r="R5" i="7" s="1"/>
  <c r="E28" i="7"/>
  <c r="Q15" i="7"/>
  <c r="R15" i="7" s="1"/>
  <c r="Q7" i="7"/>
  <c r="R7" i="7" s="1"/>
  <c r="D37" i="4"/>
  <c r="E37" i="4" s="1"/>
  <c r="F37" i="4" s="1"/>
  <c r="G37" i="4" s="1"/>
  <c r="Q27" i="7"/>
  <c r="R27" i="7" s="1"/>
  <c r="Q22" i="7"/>
  <c r="C22" i="7" s="1"/>
  <c r="Q17" i="7"/>
  <c r="R17" i="7" s="1"/>
  <c r="Q18" i="7"/>
  <c r="C18" i="7" s="1"/>
  <c r="D31" i="7"/>
  <c r="D12" i="7"/>
  <c r="F29" i="4"/>
  <c r="G29" i="4" s="1"/>
  <c r="D17" i="7"/>
  <c r="D23" i="4"/>
  <c r="E23" i="4" s="1"/>
  <c r="Q11" i="7"/>
  <c r="H26" i="5"/>
  <c r="I26" i="5" s="1"/>
  <c r="F46" i="7" s="1"/>
  <c r="E46" i="7"/>
  <c r="H42" i="5"/>
  <c r="I42" i="5" s="1"/>
  <c r="F62" i="7" s="1"/>
  <c r="E62" i="7"/>
  <c r="H24" i="5"/>
  <c r="I24" i="5" s="1"/>
  <c r="F44" i="7" s="1"/>
  <c r="E44" i="7"/>
  <c r="C6" i="7"/>
  <c r="E53" i="7"/>
  <c r="H33" i="5"/>
  <c r="I33" i="5" s="1"/>
  <c r="F53" i="7" s="1"/>
  <c r="H27" i="5"/>
  <c r="I27" i="5" s="1"/>
  <c r="F47" i="7" s="1"/>
  <c r="E47" i="7"/>
  <c r="F41" i="4"/>
  <c r="G41" i="4" s="1"/>
  <c r="D29" i="7"/>
  <c r="H20" i="5"/>
  <c r="I20" i="5" s="1"/>
  <c r="F40" i="7" s="1"/>
  <c r="E40" i="7"/>
  <c r="H36" i="5"/>
  <c r="I36" i="5" s="1"/>
  <c r="F56" i="7" s="1"/>
  <c r="E56" i="7"/>
  <c r="H41" i="5"/>
  <c r="I41" i="5" s="1"/>
  <c r="F61" i="7" s="1"/>
  <c r="H18" i="5"/>
  <c r="I18" i="5" s="1"/>
  <c r="F38" i="7" s="1"/>
  <c r="E38" i="7"/>
  <c r="E37" i="7"/>
  <c r="H17" i="5"/>
  <c r="I17" i="5" s="1"/>
  <c r="F37" i="7" s="1"/>
  <c r="F36" i="4"/>
  <c r="G36" i="4" s="1"/>
  <c r="D24" i="7"/>
  <c r="F34" i="4"/>
  <c r="G34" i="4" s="1"/>
  <c r="D22" i="7"/>
  <c r="E41" i="7"/>
  <c r="H21" i="5"/>
  <c r="I21" i="5" s="1"/>
  <c r="F41" i="7" s="1"/>
  <c r="H37" i="5"/>
  <c r="I37" i="5" s="1"/>
  <c r="F57" i="7" s="1"/>
  <c r="E57" i="7"/>
  <c r="D33" i="4"/>
  <c r="E33" i="4" s="1"/>
  <c r="Q21" i="7"/>
  <c r="R21" i="7" s="1"/>
  <c r="H30" i="5"/>
  <c r="I30" i="5" s="1"/>
  <c r="F50" i="7" s="1"/>
  <c r="E50" i="7"/>
  <c r="H35" i="5"/>
  <c r="I35" i="5" s="1"/>
  <c r="F55" i="7" s="1"/>
  <c r="F30" i="4"/>
  <c r="G30" i="4" s="1"/>
  <c r="D18" i="7"/>
  <c r="E45" i="7"/>
  <c r="H25" i="5"/>
  <c r="I25" i="5" s="1"/>
  <c r="F45" i="7" s="1"/>
  <c r="D42" i="4"/>
  <c r="E42" i="4" s="1"/>
  <c r="Q30" i="7"/>
  <c r="R30" i="7" s="1"/>
  <c r="D28" i="4"/>
  <c r="E28" i="4" s="1"/>
  <c r="Q16" i="7"/>
  <c r="E63" i="7"/>
  <c r="H43" i="5"/>
  <c r="I43" i="5" s="1"/>
  <c r="F63" i="7" s="1"/>
  <c r="C14" i="7"/>
  <c r="D23" i="5"/>
  <c r="E23" i="5" s="1"/>
  <c r="Q43" i="7"/>
  <c r="D31" i="5"/>
  <c r="E31" i="5" s="1"/>
  <c r="Q51" i="7"/>
  <c r="D39" i="5"/>
  <c r="E39" i="5" s="1"/>
  <c r="Q59" i="7"/>
  <c r="O39" i="5"/>
  <c r="P39" i="5" s="1"/>
  <c r="H19" i="5"/>
  <c r="I19" i="5" s="1"/>
  <c r="F39" i="7" s="1"/>
  <c r="E39" i="7"/>
  <c r="C26" i="7"/>
  <c r="F31" i="4"/>
  <c r="G31" i="4" s="1"/>
  <c r="D19" i="7"/>
  <c r="F25" i="4"/>
  <c r="G25" i="4" s="1"/>
  <c r="D13" i="7"/>
  <c r="H16" i="5"/>
  <c r="I16" i="5" s="1"/>
  <c r="F36" i="7" s="1"/>
  <c r="E36" i="7"/>
  <c r="H32" i="5"/>
  <c r="I32" i="5" s="1"/>
  <c r="F52" i="7" s="1"/>
  <c r="E52" i="7"/>
  <c r="H29" i="5"/>
  <c r="I29" i="5" s="1"/>
  <c r="F49" i="7" s="1"/>
  <c r="Q29" i="7"/>
  <c r="R29" i="7" s="1"/>
  <c r="E54" i="7"/>
  <c r="Q45" i="7"/>
  <c r="R45" i="7" s="1"/>
  <c r="D45" i="7"/>
  <c r="D18" i="4"/>
  <c r="E18" i="4" s="1"/>
  <c r="E31" i="7"/>
  <c r="Q24" i="7"/>
  <c r="E15" i="7"/>
  <c r="E12" i="7"/>
  <c r="E7" i="7"/>
  <c r="Q54" i="7"/>
  <c r="D54" i="7"/>
  <c r="Q49" i="7"/>
  <c r="R49" i="7" s="1"/>
  <c r="D49" i="7"/>
  <c r="Q47" i="7"/>
  <c r="D47" i="7"/>
  <c r="R40" i="7"/>
  <c r="Q28" i="7"/>
  <c r="D28" i="7"/>
  <c r="Q62" i="7"/>
  <c r="D62" i="7"/>
  <c r="Q53" i="7"/>
  <c r="R53" i="7" s="1"/>
  <c r="D53" i="7"/>
  <c r="E48" i="7"/>
  <c r="Q44" i="7"/>
  <c r="D44" i="7"/>
  <c r="D21" i="4"/>
  <c r="E21" i="4" s="1"/>
  <c r="Q19" i="7"/>
  <c r="Q57" i="7"/>
  <c r="R57" i="7" s="1"/>
  <c r="D57" i="7"/>
  <c r="Q55" i="7"/>
  <c r="D55" i="7"/>
  <c r="Q48" i="7"/>
  <c r="D48" i="7"/>
  <c r="E42" i="7"/>
  <c r="Q37" i="7"/>
  <c r="R37" i="7" s="1"/>
  <c r="D37" i="7"/>
  <c r="E23" i="7"/>
  <c r="E8" i="7"/>
  <c r="Q61" i="7"/>
  <c r="R61" i="7" s="1"/>
  <c r="D61" i="7"/>
  <c r="Q42" i="7"/>
  <c r="D42" i="7"/>
  <c r="Q23" i="7"/>
  <c r="D23" i="7"/>
  <c r="E20" i="7"/>
  <c r="Q8" i="7"/>
  <c r="D8" i="7"/>
  <c r="Q63" i="7"/>
  <c r="D63" i="7"/>
  <c r="Q52" i="7"/>
  <c r="D52" i="7"/>
  <c r="Q46" i="7"/>
  <c r="D46" i="7"/>
  <c r="Q39" i="7"/>
  <c r="D39" i="7"/>
  <c r="E27" i="7"/>
  <c r="Q20" i="7"/>
  <c r="D20" i="7"/>
  <c r="E60" i="7"/>
  <c r="Q56" i="7"/>
  <c r="D56" i="7"/>
  <c r="Q50" i="7"/>
  <c r="R50" i="7" s="1"/>
  <c r="D50" i="7"/>
  <c r="Q41" i="7"/>
  <c r="R41" i="7" s="1"/>
  <c r="D41" i="7"/>
  <c r="Q36" i="7"/>
  <c r="D36" i="7"/>
  <c r="P58" i="7"/>
  <c r="Q35" i="7"/>
  <c r="E35" i="7"/>
  <c r="D35" i="7"/>
  <c r="H14" i="5"/>
  <c r="I14" i="5" s="1"/>
  <c r="F34" i="7" s="1"/>
  <c r="D34" i="7"/>
  <c r="Q34" i="7"/>
  <c r="R34" i="7" s="1"/>
  <c r="Q4" i="7"/>
  <c r="R4" i="7" s="1"/>
  <c r="C4" i="7" s="1"/>
  <c r="E4" i="7"/>
  <c r="D4" i="7"/>
  <c r="Q3" i="7"/>
  <c r="E3" i="7"/>
  <c r="D3" i="7"/>
  <c r="D14" i="4"/>
  <c r="E14" i="4" s="1"/>
  <c r="C57" i="7"/>
  <c r="R26" i="7"/>
  <c r="R14" i="7"/>
  <c r="R10" i="7"/>
  <c r="R6" i="7"/>
  <c r="C25" i="7"/>
  <c r="C13" i="7"/>
  <c r="C9" i="7"/>
  <c r="D38" i="5"/>
  <c r="E38" i="5" s="1"/>
  <c r="O38" i="4"/>
  <c r="O40" i="4"/>
  <c r="O43" i="4"/>
  <c r="P31" i="7" s="1"/>
  <c r="O42" i="4"/>
  <c r="O41" i="4"/>
  <c r="O41" i="5"/>
  <c r="O40" i="5"/>
  <c r="H45" i="5"/>
  <c r="O42" i="5"/>
  <c r="P62" i="7" s="1"/>
  <c r="O14" i="5"/>
  <c r="O14" i="4"/>
  <c r="O43" i="5"/>
  <c r="O35" i="5"/>
  <c r="O34" i="5"/>
  <c r="O33" i="5"/>
  <c r="O32" i="5"/>
  <c r="O31" i="5"/>
  <c r="O30" i="5"/>
  <c r="O29" i="5"/>
  <c r="O28" i="5"/>
  <c r="O27" i="5"/>
  <c r="O26" i="5"/>
  <c r="O25" i="5"/>
  <c r="O24" i="5"/>
  <c r="O23" i="5"/>
  <c r="O22" i="5"/>
  <c r="O21" i="5"/>
  <c r="O20" i="5"/>
  <c r="O19" i="5"/>
  <c r="O18" i="5"/>
  <c r="O17" i="5"/>
  <c r="O16" i="5"/>
  <c r="O15" i="5"/>
  <c r="O36" i="5"/>
  <c r="O35" i="4"/>
  <c r="O34" i="4"/>
  <c r="O33" i="4"/>
  <c r="O32" i="4"/>
  <c r="O31" i="4"/>
  <c r="O30" i="4"/>
  <c r="O29" i="4"/>
  <c r="O28" i="4"/>
  <c r="O27" i="4"/>
  <c r="O26" i="4"/>
  <c r="O25" i="4"/>
  <c r="O24" i="4"/>
  <c r="O23" i="4"/>
  <c r="O22" i="4"/>
  <c r="O21" i="4"/>
  <c r="O20" i="4"/>
  <c r="O19" i="4"/>
  <c r="O17" i="4"/>
  <c r="O37" i="4"/>
  <c r="O18" i="4"/>
  <c r="O15" i="4"/>
  <c r="O39" i="4"/>
  <c r="O36" i="4"/>
  <c r="O16" i="4"/>
  <c r="H45" i="4"/>
  <c r="D26" i="7" l="1"/>
  <c r="C12" i="7"/>
  <c r="R18" i="7"/>
  <c r="C5" i="7"/>
  <c r="P57" i="7"/>
  <c r="R60" i="7"/>
  <c r="C12" i="6"/>
  <c r="D12" i="6" s="1"/>
  <c r="E12" i="6" s="1"/>
  <c r="F12" i="6" s="1"/>
  <c r="G12" i="6" s="1"/>
  <c r="H12" i="6" s="1"/>
  <c r="I12" i="6" s="1"/>
  <c r="J12" i="6" s="1"/>
  <c r="K12" i="6" s="1"/>
  <c r="L12" i="6" s="1"/>
  <c r="C10" i="6"/>
  <c r="D10" i="6" s="1"/>
  <c r="E10" i="6" s="1"/>
  <c r="F10" i="6" s="1"/>
  <c r="G10" i="6" s="1"/>
  <c r="H10" i="6" s="1"/>
  <c r="I10" i="6" s="1"/>
  <c r="J10" i="6" s="1"/>
  <c r="K10" i="6" s="1"/>
  <c r="L10" i="6" s="1"/>
  <c r="R22" i="7"/>
  <c r="C49" i="7"/>
  <c r="C45" i="7"/>
  <c r="R31" i="7"/>
  <c r="D10" i="7"/>
  <c r="C27" i="7"/>
  <c r="C17" i="7"/>
  <c r="R58" i="7"/>
  <c r="C29" i="7"/>
  <c r="C41" i="7"/>
  <c r="C7" i="7"/>
  <c r="P59" i="7"/>
  <c r="E34" i="7"/>
  <c r="C34" i="7"/>
  <c r="Q2" i="7"/>
  <c r="C53" i="7"/>
  <c r="R38" i="7"/>
  <c r="C61" i="7"/>
  <c r="C37" i="7"/>
  <c r="D14" i="7"/>
  <c r="E5" i="7"/>
  <c r="C21" i="7"/>
  <c r="D25" i="7"/>
  <c r="E14" i="7"/>
  <c r="C15" i="7"/>
  <c r="R56" i="7"/>
  <c r="C56" i="7"/>
  <c r="C42" i="7"/>
  <c r="R42" i="7"/>
  <c r="F39" i="5"/>
  <c r="G39" i="5" s="1"/>
  <c r="D59" i="7"/>
  <c r="H38" i="4"/>
  <c r="I38" i="4" s="1"/>
  <c r="F26" i="7" s="1"/>
  <c r="E26" i="7"/>
  <c r="H22" i="4"/>
  <c r="I22" i="4" s="1"/>
  <c r="F10" i="7" s="1"/>
  <c r="E10" i="7"/>
  <c r="H31" i="4"/>
  <c r="I31" i="4" s="1"/>
  <c r="F19" i="7" s="1"/>
  <c r="E19" i="7"/>
  <c r="F33" i="4"/>
  <c r="G33" i="4" s="1"/>
  <c r="D21" i="7"/>
  <c r="C39" i="7"/>
  <c r="R39" i="7"/>
  <c r="R8" i="7"/>
  <c r="C8" i="7"/>
  <c r="C48" i="7"/>
  <c r="R48" i="7"/>
  <c r="F18" i="4"/>
  <c r="G18" i="4" s="1"/>
  <c r="D6" i="7"/>
  <c r="C51" i="7"/>
  <c r="R51" i="7"/>
  <c r="H36" i="4"/>
  <c r="I36" i="4" s="1"/>
  <c r="F24" i="7" s="1"/>
  <c r="E24" i="7"/>
  <c r="C62" i="7"/>
  <c r="R62" i="7"/>
  <c r="R36" i="7"/>
  <c r="C36" i="7"/>
  <c r="R44" i="7"/>
  <c r="C44" i="7"/>
  <c r="F31" i="5"/>
  <c r="G31" i="5" s="1"/>
  <c r="D51" i="7"/>
  <c r="H30" i="4"/>
  <c r="I30" i="4" s="1"/>
  <c r="F18" i="7" s="1"/>
  <c r="E18" i="7"/>
  <c r="F38" i="5"/>
  <c r="G38" i="5" s="1"/>
  <c r="D58" i="7"/>
  <c r="R35" i="7"/>
  <c r="C35" i="7" s="1"/>
  <c r="C46" i="7"/>
  <c r="R46" i="7"/>
  <c r="C55" i="7"/>
  <c r="R55" i="7"/>
  <c r="R28" i="7"/>
  <c r="C28" i="7"/>
  <c r="C54" i="7"/>
  <c r="R54" i="7"/>
  <c r="R43" i="7"/>
  <c r="C43" i="7"/>
  <c r="C16" i="7"/>
  <c r="R16" i="7"/>
  <c r="R11" i="7"/>
  <c r="C11" i="7"/>
  <c r="F21" i="4"/>
  <c r="G21" i="4" s="1"/>
  <c r="D9" i="7"/>
  <c r="C59" i="7"/>
  <c r="R59" i="7"/>
  <c r="H34" i="4"/>
  <c r="I34" i="4" s="1"/>
  <c r="F22" i="7" s="1"/>
  <c r="E22" i="7"/>
  <c r="F23" i="5"/>
  <c r="G23" i="5" s="1"/>
  <c r="D43" i="7"/>
  <c r="F28" i="4"/>
  <c r="G28" i="4" s="1"/>
  <c r="D16" i="7"/>
  <c r="H41" i="4"/>
  <c r="I41" i="4" s="1"/>
  <c r="F29" i="7" s="1"/>
  <c r="E29" i="7"/>
  <c r="F23" i="4"/>
  <c r="G23" i="4" s="1"/>
  <c r="D11" i="7"/>
  <c r="C63" i="7"/>
  <c r="R63" i="7"/>
  <c r="C47" i="7"/>
  <c r="R47" i="7"/>
  <c r="C52" i="7"/>
  <c r="R52" i="7"/>
  <c r="C23" i="7"/>
  <c r="R23" i="7"/>
  <c r="C24" i="7"/>
  <c r="R24" i="7"/>
  <c r="H25" i="4"/>
  <c r="I25" i="4" s="1"/>
  <c r="F13" i="7" s="1"/>
  <c r="E13" i="7"/>
  <c r="H37" i="4"/>
  <c r="I37" i="4" s="1"/>
  <c r="F25" i="7" s="1"/>
  <c r="E25" i="7"/>
  <c r="C30" i="7"/>
  <c r="C50" i="7"/>
  <c r="R20" i="7"/>
  <c r="C20" i="7"/>
  <c r="C19" i="7"/>
  <c r="R19" i="7"/>
  <c r="F42" i="4"/>
  <c r="G42" i="4" s="1"/>
  <c r="D30" i="7"/>
  <c r="H29" i="4"/>
  <c r="I29" i="4" s="1"/>
  <c r="F17" i="7" s="1"/>
  <c r="E17" i="7"/>
  <c r="P36" i="5"/>
  <c r="P56" i="7"/>
  <c r="P22" i="5"/>
  <c r="P42" i="7"/>
  <c r="P23" i="5"/>
  <c r="P43" i="7"/>
  <c r="P31" i="5"/>
  <c r="P51" i="7"/>
  <c r="P16" i="5"/>
  <c r="P36" i="7"/>
  <c r="P24" i="5"/>
  <c r="P44" i="7"/>
  <c r="P32" i="5"/>
  <c r="P52" i="7"/>
  <c r="P17" i="5"/>
  <c r="P37" i="7"/>
  <c r="P25" i="5"/>
  <c r="P45" i="7"/>
  <c r="P33" i="5"/>
  <c r="P53" i="7"/>
  <c r="P40" i="5"/>
  <c r="P60" i="7"/>
  <c r="P34" i="5"/>
  <c r="P54" i="7"/>
  <c r="P30" i="5"/>
  <c r="P50" i="7"/>
  <c r="P18" i="5"/>
  <c r="P38" i="7"/>
  <c r="P26" i="5"/>
  <c r="P46" i="7"/>
  <c r="P41" i="5"/>
  <c r="P61" i="7"/>
  <c r="P19" i="5"/>
  <c r="P39" i="7"/>
  <c r="P27" i="5"/>
  <c r="P47" i="7"/>
  <c r="P35" i="5"/>
  <c r="P55" i="7"/>
  <c r="P20" i="5"/>
  <c r="P40" i="7"/>
  <c r="P28" i="5"/>
  <c r="P48" i="7"/>
  <c r="P43" i="5"/>
  <c r="P63" i="7"/>
  <c r="P21" i="5"/>
  <c r="P41" i="7"/>
  <c r="P29" i="5"/>
  <c r="P49" i="7"/>
  <c r="P15" i="5"/>
  <c r="P35" i="7"/>
  <c r="P14" i="5"/>
  <c r="P34" i="7"/>
  <c r="P26" i="4"/>
  <c r="P14" i="7"/>
  <c r="P42" i="4"/>
  <c r="P30" i="7"/>
  <c r="P19" i="4"/>
  <c r="P7" i="7"/>
  <c r="P35" i="4"/>
  <c r="P23" i="7"/>
  <c r="P20" i="4"/>
  <c r="P8" i="7"/>
  <c r="P28" i="4"/>
  <c r="P16" i="7"/>
  <c r="P36" i="4"/>
  <c r="P24" i="7"/>
  <c r="P21" i="4"/>
  <c r="P9" i="7"/>
  <c r="P29" i="4"/>
  <c r="P17" i="7"/>
  <c r="P30" i="4"/>
  <c r="P18" i="7"/>
  <c r="P39" i="4"/>
  <c r="P27" i="7"/>
  <c r="P22" i="4"/>
  <c r="P10" i="7"/>
  <c r="P23" i="4"/>
  <c r="P11" i="7"/>
  <c r="P31" i="4"/>
  <c r="P19" i="7"/>
  <c r="P40" i="4"/>
  <c r="P28" i="7"/>
  <c r="P18" i="4"/>
  <c r="P6" i="7"/>
  <c r="P24" i="4"/>
  <c r="P12" i="7"/>
  <c r="P32" i="4"/>
  <c r="P20" i="7"/>
  <c r="P38" i="4"/>
  <c r="P26" i="7"/>
  <c r="P37" i="4"/>
  <c r="P25" i="7"/>
  <c r="P25" i="4"/>
  <c r="P13" i="7"/>
  <c r="P33" i="4"/>
  <c r="P21" i="7"/>
  <c r="P41" i="4"/>
  <c r="P29" i="7"/>
  <c r="P34" i="4"/>
  <c r="P22" i="7"/>
  <c r="P17" i="4"/>
  <c r="P5" i="7"/>
  <c r="P27" i="4"/>
  <c r="P15" i="7"/>
  <c r="P16" i="4"/>
  <c r="P4" i="7"/>
  <c r="R3" i="7"/>
  <c r="C3" i="7" s="1"/>
  <c r="P15" i="4"/>
  <c r="P3" i="7"/>
  <c r="F14" i="4"/>
  <c r="G14" i="4" s="1"/>
  <c r="P14" i="4"/>
  <c r="P2" i="7"/>
  <c r="P43" i="4"/>
  <c r="P42" i="5"/>
  <c r="C14" i="6" l="1"/>
  <c r="D14" i="6" s="1"/>
  <c r="E14" i="6" s="1"/>
  <c r="F14" i="6" s="1"/>
  <c r="G14" i="6" s="1"/>
  <c r="H14" i="6" s="1"/>
  <c r="I14" i="6" s="1"/>
  <c r="J14" i="6" s="1"/>
  <c r="K14" i="6" s="1"/>
  <c r="L14" i="6" s="1"/>
  <c r="D2" i="7"/>
  <c r="R2" i="7" s="1"/>
  <c r="H33" i="4"/>
  <c r="I33" i="4" s="1"/>
  <c r="F21" i="7" s="1"/>
  <c r="E21" i="7"/>
  <c r="H39" i="5"/>
  <c r="I39" i="5" s="1"/>
  <c r="F59" i="7" s="1"/>
  <c r="E59" i="7"/>
  <c r="H18" i="4"/>
  <c r="I18" i="4" s="1"/>
  <c r="F6" i="7" s="1"/>
  <c r="E6" i="7"/>
  <c r="H21" i="4"/>
  <c r="I21" i="4" s="1"/>
  <c r="F9" i="7" s="1"/>
  <c r="E9" i="7"/>
  <c r="H38" i="5"/>
  <c r="I38" i="5" s="1"/>
  <c r="F58" i="7" s="1"/>
  <c r="E58" i="7"/>
  <c r="H31" i="5"/>
  <c r="I31" i="5" s="1"/>
  <c r="F51" i="7" s="1"/>
  <c r="E51" i="7"/>
  <c r="H28" i="4"/>
  <c r="I28" i="4" s="1"/>
  <c r="F16" i="7" s="1"/>
  <c r="E16" i="7"/>
  <c r="H23" i="5"/>
  <c r="I23" i="5" s="1"/>
  <c r="F43" i="7" s="1"/>
  <c r="E43" i="7"/>
  <c r="H42" i="4"/>
  <c r="I42" i="4" s="1"/>
  <c r="F30" i="7" s="1"/>
  <c r="E30" i="7"/>
  <c r="H23" i="4"/>
  <c r="I23" i="4" s="1"/>
  <c r="F11" i="7" s="1"/>
  <c r="E11" i="7"/>
  <c r="H14" i="4"/>
  <c r="I14" i="4" s="1"/>
  <c r="F2" i="7" s="1"/>
  <c r="C2" i="7" l="1"/>
  <c r="C16" i="6"/>
  <c r="D16" i="6" s="1"/>
  <c r="E16" i="6" s="1"/>
  <c r="F16" i="6" s="1"/>
  <c r="G16" i="6" s="1"/>
  <c r="H16" i="6" s="1"/>
  <c r="I16" i="6" s="1"/>
  <c r="J16" i="6" s="1"/>
  <c r="K16" i="6" s="1"/>
  <c r="L16" i="6" s="1"/>
  <c r="E2" i="7"/>
  <c r="C18" i="6" l="1"/>
  <c r="D18" i="6" s="1"/>
  <c r="E18" i="6" s="1"/>
  <c r="F18" i="6" s="1"/>
  <c r="G18" i="6" s="1"/>
  <c r="H18" i="6" s="1"/>
  <c r="I18" i="6" s="1"/>
  <c r="J18" i="6" s="1"/>
  <c r="K18" i="6" s="1"/>
  <c r="L18" i="6" s="1"/>
  <c r="C20" i="6" l="1"/>
  <c r="D20" i="6" s="1"/>
  <c r="E20" i="6" s="1"/>
  <c r="F20" i="6" s="1"/>
  <c r="G20" i="6" s="1"/>
  <c r="H20" i="6" s="1"/>
  <c r="I20" i="6" s="1"/>
  <c r="J20" i="6" s="1"/>
  <c r="K20" i="6" s="1"/>
  <c r="L20" i="6" s="1"/>
  <c r="C22" i="6" l="1"/>
  <c r="D22" i="6" s="1"/>
  <c r="E22" i="6" s="1"/>
  <c r="F22" i="6" s="1"/>
  <c r="G22" i="6" s="1"/>
  <c r="H22" i="6" s="1"/>
  <c r="I22" i="6" s="1"/>
  <c r="J22" i="6" s="1"/>
  <c r="K22" i="6" s="1"/>
  <c r="L22" i="6" s="1"/>
  <c r="C24" i="6" s="1"/>
  <c r="D24" i="6" s="1"/>
  <c r="E24" i="6" s="1"/>
  <c r="F24" i="6" s="1"/>
  <c r="G24" i="6" s="1"/>
  <c r="H24" i="6" s="1"/>
  <c r="I24" i="6" s="1"/>
  <c r="J24" i="6" s="1"/>
  <c r="K24" i="6" s="1"/>
  <c r="L24"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IBM</author>
    <author>ORK8</author>
    <author>takano</author>
  </authors>
  <commentList>
    <comment ref="I9" authorId="0" shapeId="0" xr:uid="{23D18579-8AE8-41B6-AF8A-31B5CA519C19}">
      <text>
        <r>
          <rPr>
            <b/>
            <sz val="9"/>
            <color indexed="81"/>
            <rFont val="ＭＳ Ｐゴシック"/>
            <family val="3"/>
            <charset val="128"/>
          </rPr>
          <t>▼をクリックしてリストから選択して下さい。</t>
        </r>
      </text>
    </comment>
    <comment ref="B14" authorId="1" shapeId="0" xr:uid="{F0B920B4-C6AE-448F-8226-C24910D19621}">
      <text>
        <r>
          <rPr>
            <b/>
            <sz val="11"/>
            <color indexed="81"/>
            <rFont val="ＭＳ Ｐゴシック"/>
            <family val="3"/>
            <charset val="128"/>
          </rPr>
          <t xml:space="preserve">登録番号と一致させる
</t>
        </r>
      </text>
    </comment>
    <comment ref="G14" authorId="1" shapeId="0" xr:uid="{936A9951-EA4E-49EB-BC9F-EECBF05EB064}">
      <text>
        <r>
          <rPr>
            <b/>
            <sz val="9"/>
            <color indexed="81"/>
            <rFont val="ＭＳ Ｐゴシック"/>
            <family val="3"/>
            <charset val="128"/>
          </rPr>
          <t>大文字</t>
        </r>
      </text>
    </comment>
    <comment ref="H14" authorId="1" shapeId="0" xr:uid="{E0C6B0EF-3F01-4C39-BB93-C9EFB82C233A}">
      <text>
        <r>
          <rPr>
            <b/>
            <sz val="9"/>
            <color indexed="81"/>
            <rFont val="ＭＳ Ｐゴシック"/>
            <family val="3"/>
            <charset val="128"/>
          </rPr>
          <t>頭文字だけ大文字他は小文字</t>
        </r>
      </text>
    </comment>
    <comment ref="J14" authorId="2" shapeId="0" xr:uid="{5A148BD6-1BF2-476B-853A-269E9319A411}">
      <text>
        <r>
          <rPr>
            <b/>
            <sz val="9"/>
            <color indexed="81"/>
            <rFont val="ＭＳ Ｐゴシック"/>
            <family val="3"/>
            <charset val="128"/>
          </rPr>
          <t>▼をクリックしてリストから選択して下さい。</t>
        </r>
      </text>
    </comment>
    <comment ref="M14" authorId="2" shapeId="0" xr:uid="{D8FEAE8A-9A79-467E-81FD-B60E00B4C045}">
      <text>
        <r>
          <rPr>
            <b/>
            <sz val="9"/>
            <color indexed="81"/>
            <rFont val="ＭＳ Ｐゴシック"/>
            <family val="3"/>
            <charset val="128"/>
          </rPr>
          <t xml:space="preserve">▼から○を選択して下さい。
</t>
        </r>
      </text>
    </comment>
    <comment ref="N14" authorId="2" shapeId="0" xr:uid="{239D58F9-A3D8-461F-8BFF-E1EC68D87B74}">
      <text>
        <r>
          <rPr>
            <b/>
            <sz val="9"/>
            <color indexed="81"/>
            <rFont val="ＭＳ Ｐゴシック"/>
            <family val="3"/>
            <charset val="128"/>
          </rPr>
          <t xml:space="preserve">▼から○を選択して下さい。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IBM</author>
    <author>ORK8</author>
    <author>takano</author>
  </authors>
  <commentList>
    <comment ref="I9" authorId="0" shapeId="0" xr:uid="{FBB1E2C6-FBED-470A-BBBE-EEC1C907F80C}">
      <text>
        <r>
          <rPr>
            <b/>
            <sz val="9"/>
            <color indexed="81"/>
            <rFont val="ＭＳ Ｐゴシック"/>
            <family val="3"/>
            <charset val="128"/>
          </rPr>
          <t>▼をクリックしてリストから選択して下さい。</t>
        </r>
      </text>
    </comment>
    <comment ref="B14" authorId="1" shapeId="0" xr:uid="{54BD093F-49C7-4FA9-9BD0-449481861881}">
      <text>
        <r>
          <rPr>
            <b/>
            <sz val="11"/>
            <color indexed="81"/>
            <rFont val="ＭＳ Ｐゴシック"/>
            <family val="3"/>
            <charset val="128"/>
          </rPr>
          <t>登録番号と一致させる</t>
        </r>
      </text>
    </comment>
    <comment ref="G14" authorId="1" shapeId="0" xr:uid="{1EE7101D-0B9D-4FE4-9B21-7753B81CE3BC}">
      <text>
        <r>
          <rPr>
            <b/>
            <sz val="9"/>
            <color indexed="81"/>
            <rFont val="ＭＳ Ｐゴシック"/>
            <family val="3"/>
            <charset val="128"/>
          </rPr>
          <t>大文字</t>
        </r>
      </text>
    </comment>
    <comment ref="H14" authorId="1" shapeId="0" xr:uid="{04BA74E6-0C22-4581-A68A-CE75CB81E8D5}">
      <text>
        <r>
          <rPr>
            <b/>
            <sz val="9"/>
            <color indexed="81"/>
            <rFont val="ＭＳ Ｐゴシック"/>
            <family val="3"/>
            <charset val="128"/>
          </rPr>
          <t>頭文字だけ大文字他は小文字</t>
        </r>
      </text>
    </comment>
    <comment ref="J14" authorId="2" shapeId="0" xr:uid="{662249DD-E3E4-41D0-AA09-8F05E22D76E2}">
      <text>
        <r>
          <rPr>
            <b/>
            <sz val="9"/>
            <color indexed="81"/>
            <rFont val="ＭＳ Ｐゴシック"/>
            <family val="3"/>
            <charset val="128"/>
          </rPr>
          <t>▼をクリックしてリストから選択して下さい。</t>
        </r>
      </text>
    </comment>
    <comment ref="M14" authorId="2" shapeId="0" xr:uid="{E7DFB98F-1595-4815-B0CF-433958DB4621}">
      <text>
        <r>
          <rPr>
            <b/>
            <sz val="9"/>
            <color indexed="81"/>
            <rFont val="ＭＳ Ｐゴシック"/>
            <family val="3"/>
            <charset val="128"/>
          </rPr>
          <t xml:space="preserve">▼から○を選択して下さい。
</t>
        </r>
      </text>
    </comment>
    <comment ref="N14" authorId="2" shapeId="0" xr:uid="{24D1EF3B-A330-4FE2-B76F-889A4F766608}">
      <text>
        <r>
          <rPr>
            <b/>
            <sz val="9"/>
            <color indexed="81"/>
            <rFont val="ＭＳ Ｐゴシック"/>
            <family val="3"/>
            <charset val="128"/>
          </rPr>
          <t xml:space="preserve">▼から○を選択して下さい。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youko</author>
  </authors>
  <commentList>
    <comment ref="C7" authorId="0" shapeId="0" xr:uid="{4A4B6EE6-C001-44CA-96F0-179348C2B131}">
      <text>
        <r>
          <rPr>
            <b/>
            <sz val="16"/>
            <color indexed="81"/>
            <rFont val="ＭＳ Ｐゴシック"/>
            <family val="3"/>
            <charset val="128"/>
          </rPr>
          <t>数字を入力
「枚」は入れない</t>
        </r>
        <r>
          <rPr>
            <sz val="9"/>
            <color indexed="81"/>
            <rFont val="ＭＳ Ｐゴシック"/>
            <family val="3"/>
            <charset val="128"/>
          </rPr>
          <t xml:space="preserve">
</t>
        </r>
      </text>
    </comment>
    <comment ref="C9" authorId="0" shapeId="0" xr:uid="{3FEF9582-32B0-45E0-905C-FCD1197A84B3}">
      <text>
        <r>
          <rPr>
            <b/>
            <sz val="16"/>
            <color indexed="81"/>
            <rFont val="ＭＳ Ｐゴシック"/>
            <family val="3"/>
            <charset val="128"/>
          </rPr>
          <t>数字を入力
「枚」は入れない</t>
        </r>
        <r>
          <rPr>
            <sz val="9"/>
            <color indexed="81"/>
            <rFont val="ＭＳ Ｐゴシック"/>
            <family val="3"/>
            <charset val="128"/>
          </rPr>
          <t xml:space="preserve">
</t>
        </r>
      </text>
    </comment>
    <comment ref="C11" authorId="0" shapeId="0" xr:uid="{DC82BC7B-BB48-4C8A-89FB-05315D385CEE}">
      <text>
        <r>
          <rPr>
            <b/>
            <sz val="16"/>
            <color indexed="81"/>
            <rFont val="ＭＳ Ｐゴシック"/>
            <family val="3"/>
            <charset val="128"/>
          </rPr>
          <t>数字を入力
「枚」は入れない</t>
        </r>
        <r>
          <rPr>
            <sz val="9"/>
            <color indexed="81"/>
            <rFont val="ＭＳ Ｐゴシック"/>
            <family val="3"/>
            <charset val="128"/>
          </rPr>
          <t xml:space="preserve">
</t>
        </r>
      </text>
    </comment>
    <comment ref="C13" authorId="0" shapeId="0" xr:uid="{192BDE05-324B-41AB-B580-6CA5BA33AC9C}">
      <text>
        <r>
          <rPr>
            <b/>
            <sz val="16"/>
            <color indexed="81"/>
            <rFont val="ＭＳ Ｐゴシック"/>
            <family val="3"/>
            <charset val="128"/>
          </rPr>
          <t>数字を入力
「枚」は入れない</t>
        </r>
        <r>
          <rPr>
            <sz val="9"/>
            <color indexed="81"/>
            <rFont val="ＭＳ Ｐゴシック"/>
            <family val="3"/>
            <charset val="128"/>
          </rPr>
          <t xml:space="preserve">
</t>
        </r>
      </text>
    </comment>
    <comment ref="C15" authorId="0" shapeId="0" xr:uid="{161AA898-076B-485B-94B2-E88B387F1827}">
      <text>
        <r>
          <rPr>
            <b/>
            <sz val="16"/>
            <color indexed="81"/>
            <rFont val="ＭＳ Ｐゴシック"/>
            <family val="3"/>
            <charset val="128"/>
          </rPr>
          <t>数字を入力
「枚」は入れない</t>
        </r>
        <r>
          <rPr>
            <sz val="9"/>
            <color indexed="81"/>
            <rFont val="ＭＳ Ｐゴシック"/>
            <family val="3"/>
            <charset val="128"/>
          </rPr>
          <t xml:space="preserve">
</t>
        </r>
      </text>
    </comment>
    <comment ref="C17" authorId="0" shapeId="0" xr:uid="{DE5AA4B2-643A-476E-BB95-50AB2AB6CC70}">
      <text>
        <r>
          <rPr>
            <b/>
            <sz val="16"/>
            <color indexed="81"/>
            <rFont val="ＭＳ Ｐゴシック"/>
            <family val="3"/>
            <charset val="128"/>
          </rPr>
          <t>数字を入力
「枚」は入れない</t>
        </r>
        <r>
          <rPr>
            <sz val="9"/>
            <color indexed="81"/>
            <rFont val="ＭＳ Ｐゴシック"/>
            <family val="3"/>
            <charset val="128"/>
          </rPr>
          <t xml:space="preserve">
</t>
        </r>
      </text>
    </comment>
    <comment ref="C19" authorId="0" shapeId="0" xr:uid="{AABCEEFD-3CC9-4BDA-9353-87F96FAECFE7}">
      <text>
        <r>
          <rPr>
            <b/>
            <sz val="16"/>
            <color indexed="81"/>
            <rFont val="ＭＳ Ｐゴシック"/>
            <family val="3"/>
            <charset val="128"/>
          </rPr>
          <t>数字を入力
「枚」は入れない</t>
        </r>
        <r>
          <rPr>
            <sz val="9"/>
            <color indexed="81"/>
            <rFont val="ＭＳ Ｐゴシック"/>
            <family val="3"/>
            <charset val="128"/>
          </rPr>
          <t xml:space="preserve">
</t>
        </r>
      </text>
    </comment>
    <comment ref="C21" authorId="0" shapeId="0" xr:uid="{F4248898-1970-42C9-8180-C6C44FD6F58A}">
      <text>
        <r>
          <rPr>
            <b/>
            <sz val="16"/>
            <color indexed="81"/>
            <rFont val="ＭＳ Ｐゴシック"/>
            <family val="3"/>
            <charset val="128"/>
          </rPr>
          <t>数字を入力
「枚」は入れない</t>
        </r>
        <r>
          <rPr>
            <sz val="9"/>
            <color indexed="81"/>
            <rFont val="ＭＳ Ｐゴシック"/>
            <family val="3"/>
            <charset val="128"/>
          </rPr>
          <t xml:space="preserve">
</t>
        </r>
      </text>
    </comment>
    <comment ref="C23" authorId="0" shapeId="0" xr:uid="{759BC146-A65F-4305-B8D0-B6DD48CDF112}">
      <text>
        <r>
          <rPr>
            <b/>
            <sz val="16"/>
            <color indexed="81"/>
            <rFont val="ＭＳ Ｐゴシック"/>
            <family val="3"/>
            <charset val="128"/>
          </rPr>
          <t>数字を入力
「枚」は入れない</t>
        </r>
        <r>
          <rPr>
            <sz val="9"/>
            <color indexed="81"/>
            <rFont val="ＭＳ Ｐゴシック"/>
            <family val="3"/>
            <charset val="128"/>
          </rPr>
          <t xml:space="preserve">
</t>
        </r>
      </text>
    </comment>
    <comment ref="C25" authorId="0" shapeId="0" xr:uid="{75D0F671-23AD-4E3E-B8D8-89C7C75028C3}">
      <text>
        <r>
          <rPr>
            <b/>
            <sz val="16"/>
            <color indexed="81"/>
            <rFont val="ＭＳ Ｐゴシック"/>
            <family val="3"/>
            <charset val="128"/>
          </rPr>
          <t>数字を入力
「枚」は入れない</t>
        </r>
        <r>
          <rPr>
            <sz val="9"/>
            <color indexed="81"/>
            <rFont val="ＭＳ Ｐゴシック"/>
            <family val="3"/>
            <charset val="128"/>
          </rPr>
          <t xml:space="preserve">
</t>
        </r>
      </text>
    </comment>
    <comment ref="H27" authorId="0" shapeId="0" xr:uid="{170B2D27-920A-4384-AA1A-6A9D807CBCCE}">
      <text>
        <r>
          <rPr>
            <b/>
            <sz val="9"/>
            <color indexed="81"/>
            <rFont val="ＭＳ Ｐゴシック"/>
            <family val="3"/>
            <charset val="128"/>
          </rPr>
          <t>上の表合計数が反映されます。</t>
        </r>
      </text>
    </comment>
  </commentList>
</comments>
</file>

<file path=xl/sharedStrings.xml><?xml version="1.0" encoding="utf-8"?>
<sst xmlns="http://schemas.openxmlformats.org/spreadsheetml/2006/main" count="1069" uniqueCount="665">
  <si>
    <t>メール ：　kinjoyok@open.ed.jp</t>
    <phoneticPr fontId="4"/>
  </si>
  <si>
    <t>メール ：　okikoriku@as.open.ed.jp</t>
    <phoneticPr fontId="4"/>
  </si>
  <si>
    <t>ＴＥＬ ：　０９８－８９８－４８８８</t>
    <phoneticPr fontId="4"/>
  </si>
  <si>
    <t>中部商業高校　本村　優</t>
    <rPh sb="0" eb="2">
      <t>チュウブ</t>
    </rPh>
    <rPh sb="2" eb="4">
      <t>ショウギョウ</t>
    </rPh>
    <rPh sb="4" eb="6">
      <t>コウコウ</t>
    </rPh>
    <rPh sb="7" eb="9">
      <t>モトムラ</t>
    </rPh>
    <rPh sb="10" eb="11">
      <t>ユウ</t>
    </rPh>
    <phoneticPr fontId="4"/>
  </si>
  <si>
    <t>沖縄県高体連陸上専門部　登録担当</t>
    <rPh sb="0" eb="3">
      <t>オキナワケン</t>
    </rPh>
    <rPh sb="3" eb="6">
      <t>コウタイレン</t>
    </rPh>
    <rPh sb="6" eb="8">
      <t>リクジョウ</t>
    </rPh>
    <rPh sb="8" eb="10">
      <t>センモン</t>
    </rPh>
    <rPh sb="10" eb="11">
      <t>ブ</t>
    </rPh>
    <rPh sb="12" eb="14">
      <t>トウロク</t>
    </rPh>
    <rPh sb="14" eb="16">
      <t>タントウ</t>
    </rPh>
    <phoneticPr fontId="4"/>
  </si>
  <si>
    <t>沖縄県高体連陸上専門部　記録情報</t>
    <rPh sb="0" eb="3">
      <t>オキナワケン</t>
    </rPh>
    <rPh sb="3" eb="6">
      <t>コウタイレン</t>
    </rPh>
    <rPh sb="6" eb="8">
      <t>リクジョウ</t>
    </rPh>
    <rPh sb="8" eb="10">
      <t>センモン</t>
    </rPh>
    <rPh sb="10" eb="11">
      <t>ブ</t>
    </rPh>
    <rPh sb="12" eb="14">
      <t>キロク</t>
    </rPh>
    <rPh sb="14" eb="16">
      <t>ジョウホウ</t>
    </rPh>
    <phoneticPr fontId="4"/>
  </si>
  <si>
    <t>登録についての問い合わせ先</t>
    <rPh sb="0" eb="2">
      <t>トウロク</t>
    </rPh>
    <rPh sb="7" eb="8">
      <t>ト</t>
    </rPh>
    <rPh sb="9" eb="10">
      <t>ア</t>
    </rPh>
    <rPh sb="12" eb="13">
      <t>サキ</t>
    </rPh>
    <phoneticPr fontId="4"/>
  </si>
  <si>
    <t>このデータ入力の問い合わせ先</t>
    <rPh sb="5" eb="7">
      <t>ニュウリョク</t>
    </rPh>
    <rPh sb="8" eb="9">
      <t>ト</t>
    </rPh>
    <rPh sb="10" eb="11">
      <t>ア</t>
    </rPh>
    <rPh sb="13" eb="14">
      <t>サキ</t>
    </rPh>
    <phoneticPr fontId="4"/>
  </si>
  <si>
    <r>
      <rPr>
        <b/>
        <sz val="11"/>
        <color indexed="10"/>
        <rFont val="Segoe UI Symbol"/>
        <family val="2"/>
      </rPr>
      <t>☑</t>
    </r>
    <r>
      <rPr>
        <b/>
        <sz val="11"/>
        <color indexed="10"/>
        <rFont val="游ゴシック"/>
        <family val="3"/>
        <charset val="128"/>
      </rPr>
      <t>すべてのシートへ入力完了後「okikoriku@as.open.ed.jp」へファイルをメール送信</t>
    </r>
    <rPh sb="9" eb="11">
      <t>ニュウリョク</t>
    </rPh>
    <rPh sb="11" eb="13">
      <t>カンリョウ</t>
    </rPh>
    <rPh sb="13" eb="14">
      <t>ゴ</t>
    </rPh>
    <rPh sb="48" eb="50">
      <t>ソウシン</t>
    </rPh>
    <phoneticPr fontId="4"/>
  </si>
  <si>
    <t>２．各番号の枚数を入力　→合計枚数は自動計算</t>
    <rPh sb="2" eb="5">
      <t>カクバンゴウ</t>
    </rPh>
    <rPh sb="6" eb="8">
      <t>マイスウ</t>
    </rPh>
    <rPh sb="9" eb="11">
      <t>ニュウリョク</t>
    </rPh>
    <rPh sb="13" eb="15">
      <t>ゴウケイ</t>
    </rPh>
    <rPh sb="15" eb="17">
      <t>マイスウ</t>
    </rPh>
    <rPh sb="18" eb="20">
      <t>ジドウ</t>
    </rPh>
    <rPh sb="20" eb="22">
      <t>ケイサン</t>
    </rPh>
    <phoneticPr fontId="4"/>
  </si>
  <si>
    <t>１．学校番号を入力　→100通りの番号が表示</t>
    <rPh sb="2" eb="4">
      <t>ガッコウ</t>
    </rPh>
    <rPh sb="4" eb="6">
      <t>バンゴウ</t>
    </rPh>
    <rPh sb="7" eb="9">
      <t>ニュウリョク</t>
    </rPh>
    <rPh sb="14" eb="15">
      <t>トオ</t>
    </rPh>
    <rPh sb="17" eb="19">
      <t>バンゴウ</t>
    </rPh>
    <rPh sb="20" eb="22">
      <t>ヒョウジ</t>
    </rPh>
    <phoneticPr fontId="4"/>
  </si>
  <si>
    <t>＜アスリートビブス＞</t>
    <phoneticPr fontId="4"/>
  </si>
  <si>
    <t>５．申込種目を選択入力</t>
    <rPh sb="2" eb="4">
      <t>モウシコミ</t>
    </rPh>
    <rPh sb="4" eb="6">
      <t>シュモク</t>
    </rPh>
    <rPh sb="7" eb="9">
      <t>センタク</t>
    </rPh>
    <rPh sb="9" eb="11">
      <t>ニュウリョク</t>
    </rPh>
    <phoneticPr fontId="4"/>
  </si>
  <si>
    <t>　→氏名、フリガナ、英字、学年が自動で表示</t>
    <rPh sb="19" eb="21">
      <t>ヒョウジ</t>
    </rPh>
    <phoneticPr fontId="4"/>
  </si>
  <si>
    <t>４．「男子選手」「女子選手」シートに申込生徒のアスリートビブス（登録番号）を入力</t>
    <rPh sb="3" eb="5">
      <t>ダンシ</t>
    </rPh>
    <rPh sb="5" eb="7">
      <t>センシュ</t>
    </rPh>
    <rPh sb="9" eb="11">
      <t>ジョシ</t>
    </rPh>
    <rPh sb="11" eb="13">
      <t>センシュ</t>
    </rPh>
    <rPh sb="18" eb="20">
      <t>モウシコミ</t>
    </rPh>
    <rPh sb="20" eb="22">
      <t>セイト</t>
    </rPh>
    <rPh sb="32" eb="36">
      <t>トウロクバンゴウ</t>
    </rPh>
    <rPh sb="38" eb="40">
      <t>ニュウリョク</t>
    </rPh>
    <phoneticPr fontId="4"/>
  </si>
  <si>
    <t>　※項目の順番に注意し、必要な情報のみ貼り付け</t>
    <rPh sb="2" eb="4">
      <t>コウモク</t>
    </rPh>
    <rPh sb="5" eb="7">
      <t>ジュンバン</t>
    </rPh>
    <rPh sb="8" eb="10">
      <t>チュウイ</t>
    </rPh>
    <rPh sb="12" eb="14">
      <t>ヒツヨウ</t>
    </rPh>
    <rPh sb="15" eb="17">
      <t>ジョウホウ</t>
    </rPh>
    <rPh sb="19" eb="20">
      <t>ハ</t>
    </rPh>
    <rPh sb="21" eb="22">
      <t>ツ</t>
    </rPh>
    <phoneticPr fontId="4"/>
  </si>
  <si>
    <t>３．「登録データ」シートにCSVファイルから必要な情報を貼り付けるか直接入力</t>
    <rPh sb="3" eb="5">
      <t>トウロク</t>
    </rPh>
    <rPh sb="22" eb="24">
      <t>ヒツヨウ</t>
    </rPh>
    <rPh sb="25" eb="27">
      <t>ジョウホウ</t>
    </rPh>
    <rPh sb="28" eb="29">
      <t>ハ</t>
    </rPh>
    <rPh sb="30" eb="31">
      <t>ツ</t>
    </rPh>
    <rPh sb="34" eb="36">
      <t>チョクセツ</t>
    </rPh>
    <rPh sb="36" eb="38">
      <t>ニュウリョク</t>
    </rPh>
    <phoneticPr fontId="4"/>
  </si>
  <si>
    <t>２．加入団体情報管理より、CSVファイルをダウンロード</t>
    <rPh sb="2" eb="4">
      <t>カニュウ</t>
    </rPh>
    <rPh sb="4" eb="6">
      <t>ダンタイ</t>
    </rPh>
    <rPh sb="6" eb="8">
      <t>ジョウホウ</t>
    </rPh>
    <rPh sb="8" eb="10">
      <t>カンリ</t>
    </rPh>
    <phoneticPr fontId="4"/>
  </si>
  <si>
    <t>　※登録について不明な場合は、下記の問い合わせ先へ</t>
    <rPh sb="23" eb="24">
      <t>サキ</t>
    </rPh>
    <phoneticPr fontId="4"/>
  </si>
  <si>
    <t>１．日本陸上競技連盟「JAAF-START」で会員登録</t>
    <rPh sb="2" eb="4">
      <t>ニホン</t>
    </rPh>
    <rPh sb="4" eb="8">
      <t>リクジョウキョウギ</t>
    </rPh>
    <rPh sb="8" eb="10">
      <t>レンメイ</t>
    </rPh>
    <rPh sb="23" eb="25">
      <t>カイイン</t>
    </rPh>
    <rPh sb="25" eb="27">
      <t>トウロク</t>
    </rPh>
    <phoneticPr fontId="4"/>
  </si>
  <si>
    <t>＜選手情報＞</t>
    <rPh sb="1" eb="3">
      <t>センシュ</t>
    </rPh>
    <rPh sb="3" eb="5">
      <t>ジョウホウ</t>
    </rPh>
    <phoneticPr fontId="4"/>
  </si>
  <si>
    <t>２．監督名・引率責任者・校長名等を入力</t>
    <rPh sb="2" eb="4">
      <t>カントク</t>
    </rPh>
    <rPh sb="4" eb="5">
      <t>メイ</t>
    </rPh>
    <rPh sb="6" eb="8">
      <t>インソツ</t>
    </rPh>
    <rPh sb="8" eb="11">
      <t>セキニンシャ</t>
    </rPh>
    <rPh sb="12" eb="14">
      <t>コウチョウ</t>
    </rPh>
    <rPh sb="14" eb="15">
      <t>メイ</t>
    </rPh>
    <rPh sb="15" eb="16">
      <t>トウ</t>
    </rPh>
    <rPh sb="17" eb="19">
      <t>ニュウリョク</t>
    </rPh>
    <phoneticPr fontId="4"/>
  </si>
  <si>
    <t>１．「男子選手」「女子選手」シートに学校番号を入力　→学校名・電話番号が自動で表示</t>
    <rPh sb="3" eb="5">
      <t>ダンシ</t>
    </rPh>
    <rPh sb="5" eb="7">
      <t>センシュ</t>
    </rPh>
    <rPh sb="9" eb="13">
      <t>ジョシセンシュ</t>
    </rPh>
    <rPh sb="18" eb="20">
      <t>ガッコウ</t>
    </rPh>
    <rPh sb="20" eb="22">
      <t>バンゴウ</t>
    </rPh>
    <rPh sb="23" eb="25">
      <t>ニュウリョク</t>
    </rPh>
    <rPh sb="27" eb="29">
      <t>ガッコウ</t>
    </rPh>
    <rPh sb="29" eb="30">
      <t>メイ</t>
    </rPh>
    <rPh sb="31" eb="33">
      <t>デンワ</t>
    </rPh>
    <rPh sb="33" eb="35">
      <t>バンゴウ</t>
    </rPh>
    <rPh sb="36" eb="38">
      <t>ジドウ</t>
    </rPh>
    <rPh sb="39" eb="41">
      <t>ヒョウジ</t>
    </rPh>
    <phoneticPr fontId="4"/>
  </si>
  <si>
    <t>＜選手情報以外＞</t>
    <rPh sb="1" eb="3">
      <t>センシュ</t>
    </rPh>
    <rPh sb="3" eb="5">
      <t>ジョウホウ</t>
    </rPh>
    <rPh sb="5" eb="7">
      <t>イガイ</t>
    </rPh>
    <phoneticPr fontId="4"/>
  </si>
  <si>
    <t>　申込ファイル入力についての説明</t>
    <rPh sb="1" eb="3">
      <t>モウシコミ</t>
    </rPh>
    <rPh sb="7" eb="9">
      <t>ニュウリョク</t>
    </rPh>
    <rPh sb="14" eb="16">
      <t>セツメイ</t>
    </rPh>
    <phoneticPr fontId="4"/>
  </si>
  <si>
    <t>学年</t>
  </si>
  <si>
    <t>*リレーは出場種目に○印をつけて下さい。</t>
    <rPh sb="5" eb="7">
      <t>シュツジョウ</t>
    </rPh>
    <rPh sb="7" eb="9">
      <t>シュモク</t>
    </rPh>
    <rPh sb="11" eb="12">
      <t>シルシ</t>
    </rPh>
    <rPh sb="16" eb="17">
      <t>クダ</t>
    </rPh>
    <phoneticPr fontId="12"/>
  </si>
  <si>
    <t>　　印</t>
    <rPh sb="2" eb="3">
      <t>イン</t>
    </rPh>
    <phoneticPr fontId="4"/>
  </si>
  <si>
    <t>校長</t>
    <rPh sb="0" eb="2">
      <t>コウチョウ</t>
    </rPh>
    <phoneticPr fontId="4"/>
  </si>
  <si>
    <t>令和　　年　　月　　日</t>
    <rPh sb="0" eb="2">
      <t>レイワ</t>
    </rPh>
    <rPh sb="4" eb="5">
      <t>トシ</t>
    </rPh>
    <rPh sb="5" eb="6">
      <t>ヘイネン</t>
    </rPh>
    <rPh sb="7" eb="8">
      <t>ガツ</t>
    </rPh>
    <rPh sb="10" eb="11">
      <t>ニチ</t>
    </rPh>
    <phoneticPr fontId="4"/>
  </si>
  <si>
    <t>②個人情報については「沖縄県高体連個人情報保護方針」を承諾した上で参加申込みすることに同意します。</t>
    <rPh sb="1" eb="3">
      <t>コジン</t>
    </rPh>
    <rPh sb="3" eb="5">
      <t>ジョウホウ</t>
    </rPh>
    <rPh sb="11" eb="14">
      <t>オキナワケン</t>
    </rPh>
    <rPh sb="14" eb="17">
      <t>コウタイレン</t>
    </rPh>
    <rPh sb="17" eb="19">
      <t>コジン</t>
    </rPh>
    <rPh sb="19" eb="21">
      <t>ジョウホウ</t>
    </rPh>
    <rPh sb="21" eb="23">
      <t>ホゴ</t>
    </rPh>
    <rPh sb="23" eb="25">
      <t>ホウシン</t>
    </rPh>
    <rPh sb="27" eb="29">
      <t>ショウダク</t>
    </rPh>
    <rPh sb="31" eb="32">
      <t>ウエ</t>
    </rPh>
    <rPh sb="33" eb="35">
      <t>サンカ</t>
    </rPh>
    <rPh sb="35" eb="37">
      <t>モウシコ</t>
    </rPh>
    <rPh sb="43" eb="45">
      <t>ドウイ</t>
    </rPh>
    <phoneticPr fontId="12"/>
  </si>
  <si>
    <t>①上記の者は本校在学生であり、健康診断の結果異常なく標記大会に出場することを認め参加申し込み致します。</t>
    <rPh sb="1" eb="2">
      <t>ウエ</t>
    </rPh>
    <rPh sb="2" eb="3">
      <t>キ</t>
    </rPh>
    <rPh sb="4" eb="5">
      <t>モノ</t>
    </rPh>
    <rPh sb="6" eb="8">
      <t>ホンコウ</t>
    </rPh>
    <rPh sb="8" eb="10">
      <t>ザイガク</t>
    </rPh>
    <rPh sb="10" eb="11">
      <t>ショウ</t>
    </rPh>
    <rPh sb="15" eb="17">
      <t>ケンコウ</t>
    </rPh>
    <rPh sb="17" eb="19">
      <t>シンダン</t>
    </rPh>
    <rPh sb="20" eb="22">
      <t>ケッカ</t>
    </rPh>
    <rPh sb="22" eb="24">
      <t>イジョウ</t>
    </rPh>
    <rPh sb="26" eb="28">
      <t>ヒョウキ</t>
    </rPh>
    <rPh sb="28" eb="30">
      <t>タイカイ</t>
    </rPh>
    <rPh sb="31" eb="33">
      <t>シュツジョウ</t>
    </rPh>
    <rPh sb="38" eb="39">
      <t>ミト</t>
    </rPh>
    <rPh sb="40" eb="42">
      <t>サンカ</t>
    </rPh>
    <rPh sb="42" eb="43">
      <t>モウ</t>
    </rPh>
    <rPh sb="44" eb="45">
      <t>コ</t>
    </rPh>
    <rPh sb="46" eb="47">
      <t>イタ</t>
    </rPh>
    <phoneticPr fontId="12"/>
  </si>
  <si>
    <t>*自動表示。実人数と異なる場合は手打ちで訂正を。</t>
    <rPh sb="1" eb="3">
      <t>ジドウ</t>
    </rPh>
    <rPh sb="3" eb="5">
      <t>ヒョウジ</t>
    </rPh>
    <rPh sb="6" eb="7">
      <t>ジツ</t>
    </rPh>
    <rPh sb="7" eb="9">
      <t>ニンズウ</t>
    </rPh>
    <rPh sb="10" eb="11">
      <t>コト</t>
    </rPh>
    <rPh sb="13" eb="15">
      <t>バアイ</t>
    </rPh>
    <rPh sb="16" eb="18">
      <t>テウ</t>
    </rPh>
    <rPh sb="20" eb="22">
      <t>テイセイ</t>
    </rPh>
    <phoneticPr fontId="4"/>
  </si>
  <si>
    <t>）　人</t>
    <rPh sb="2" eb="3">
      <t>ニン</t>
    </rPh>
    <phoneticPr fontId="4"/>
  </si>
  <si>
    <t>合計（</t>
    <rPh sb="0" eb="2">
      <t>ゴウケイ</t>
    </rPh>
    <phoneticPr fontId="4"/>
  </si>
  <si>
    <t>4×400mR</t>
    <phoneticPr fontId="4"/>
  </si>
  <si>
    <t>4×100mR</t>
    <phoneticPr fontId="4"/>
  </si>
  <si>
    <t>八種競技</t>
    <rPh sb="0" eb="1">
      <t>8</t>
    </rPh>
    <rPh sb="1" eb="2">
      <t>シュ</t>
    </rPh>
    <rPh sb="2" eb="4">
      <t>キョウギ</t>
    </rPh>
    <phoneticPr fontId="12"/>
  </si>
  <si>
    <t>やり投</t>
    <phoneticPr fontId="12"/>
  </si>
  <si>
    <t>ﾊﾝﾏｰ投</t>
    <phoneticPr fontId="12"/>
  </si>
  <si>
    <t>円盤投</t>
    <rPh sb="0" eb="3">
      <t>エンバンナゲ</t>
    </rPh>
    <phoneticPr fontId="12"/>
  </si>
  <si>
    <t>砲丸投</t>
    <rPh sb="0" eb="3">
      <t>ホウガンナゲ</t>
    </rPh>
    <phoneticPr fontId="12"/>
  </si>
  <si>
    <t>三段跳</t>
    <rPh sb="0" eb="3">
      <t>サンダントビ</t>
    </rPh>
    <phoneticPr fontId="12"/>
  </si>
  <si>
    <t>走幅跳</t>
    <rPh sb="0" eb="1">
      <t>ソウ</t>
    </rPh>
    <phoneticPr fontId="12"/>
  </si>
  <si>
    <t>棒高跳</t>
    <rPh sb="0" eb="3">
      <t>ボウタカトビ</t>
    </rPh>
    <phoneticPr fontId="12"/>
  </si>
  <si>
    <t>走高跳</t>
    <rPh sb="0" eb="1">
      <t>ソウ</t>
    </rPh>
    <phoneticPr fontId="12"/>
  </si>
  <si>
    <t>５０００mＷ</t>
    <phoneticPr fontId="12"/>
  </si>
  <si>
    <t>３０００mSC</t>
    <phoneticPr fontId="12"/>
  </si>
  <si>
    <t>４００ｍＨ</t>
    <phoneticPr fontId="18"/>
  </si>
  <si>
    <t>１１０ｍＨ</t>
  </si>
  <si>
    <t>５０００ｍ</t>
  </si>
  <si>
    <t>１５００ｍ</t>
    <phoneticPr fontId="4"/>
  </si>
  <si>
    <t>８００ｍ</t>
  </si>
  <si>
    <t>４００ｍ</t>
  </si>
  <si>
    <t>２００ｍ</t>
  </si>
  <si>
    <t>１００ｍ</t>
  </si>
  <si>
    <t>参加数</t>
    <rPh sb="0" eb="3">
      <t>サンカスウ</t>
    </rPh>
    <phoneticPr fontId="4"/>
  </si>
  <si>
    <t>種目</t>
    <rPh sb="0" eb="2">
      <t>シュモク</t>
    </rPh>
    <phoneticPr fontId="4"/>
  </si>
  <si>
    <t>(名)</t>
    <phoneticPr fontId="4"/>
  </si>
  <si>
    <t>(姓)</t>
    <phoneticPr fontId="4"/>
  </si>
  <si>
    <t>学校名</t>
    <rPh sb="0" eb="1">
      <t>ガク</t>
    </rPh>
    <rPh sb="1" eb="2">
      <t>コウ</t>
    </rPh>
    <rPh sb="2" eb="3">
      <t>メイ</t>
    </rPh>
    <phoneticPr fontId="4"/>
  </si>
  <si>
    <t>学校番号</t>
    <rPh sb="0" eb="2">
      <t>ガッコウ</t>
    </rPh>
    <rPh sb="2" eb="4">
      <t>バンゴウ</t>
    </rPh>
    <phoneticPr fontId="4"/>
  </si>
  <si>
    <t>学年</t>
    <rPh sb="0" eb="2">
      <t>ガクネン</t>
    </rPh>
    <phoneticPr fontId="4"/>
  </si>
  <si>
    <t>英字</t>
    <rPh sb="0" eb="2">
      <t>エイジ</t>
    </rPh>
    <phoneticPr fontId="4"/>
  </si>
  <si>
    <t>アスリート
ビブス</t>
    <phoneticPr fontId="4"/>
  </si>
  <si>
    <t>no</t>
    <phoneticPr fontId="4"/>
  </si>
  <si>
    <t>印</t>
    <rPh sb="0" eb="1">
      <t>イン</t>
    </rPh>
    <phoneticPr fontId="4"/>
  </si>
  <si>
    <t>引率責任者</t>
    <rPh sb="0" eb="2">
      <t>インソツ</t>
    </rPh>
    <rPh sb="2" eb="5">
      <t>セキニンシャ</t>
    </rPh>
    <phoneticPr fontId="12"/>
  </si>
  <si>
    <t>教諭</t>
  </si>
  <si>
    <t>監督名</t>
    <rPh sb="0" eb="2">
      <t>カントク</t>
    </rPh>
    <rPh sb="2" eb="3">
      <t>メイ</t>
    </rPh>
    <phoneticPr fontId="12"/>
  </si>
  <si>
    <t>電話番号</t>
    <rPh sb="0" eb="2">
      <t>デンワ</t>
    </rPh>
    <rPh sb="2" eb="4">
      <t>バンゴウ</t>
    </rPh>
    <phoneticPr fontId="12"/>
  </si>
  <si>
    <t>学校名</t>
    <rPh sb="0" eb="3">
      <t>ガッコウメイ</t>
    </rPh>
    <phoneticPr fontId="12"/>
  </si>
  <si>
    <t>陸上競技申込用紙</t>
    <rPh sb="0" eb="1">
      <t>リク</t>
    </rPh>
    <rPh sb="1" eb="2">
      <t>ウエ</t>
    </rPh>
    <rPh sb="2" eb="3">
      <t>セリ</t>
    </rPh>
    <rPh sb="3" eb="4">
      <t>ワザ</t>
    </rPh>
    <rPh sb="4" eb="5">
      <t>サル</t>
    </rPh>
    <rPh sb="5" eb="6">
      <t>コミ</t>
    </rPh>
    <rPh sb="6" eb="7">
      <t>ヨウ</t>
    </rPh>
    <rPh sb="7" eb="8">
      <t>カミ</t>
    </rPh>
    <phoneticPr fontId="12"/>
  </si>
  <si>
    <t>男　子</t>
    <rPh sb="0" eb="1">
      <t>オトコ</t>
    </rPh>
    <rPh sb="2" eb="3">
      <t>コ</t>
    </rPh>
    <phoneticPr fontId="12"/>
  </si>
  <si>
    <t>学校番号</t>
    <rPh sb="0" eb="2">
      <t>ガッコウ</t>
    </rPh>
    <rPh sb="2" eb="4">
      <t>バンゴウ</t>
    </rPh>
    <phoneticPr fontId="12"/>
  </si>
  <si>
    <t>沖縄陸上競技協会　会長　殿</t>
    <phoneticPr fontId="4"/>
  </si>
  <si>
    <t>*申込及び種目一覧表*</t>
    <phoneticPr fontId="4"/>
  </si>
  <si>
    <t>色がついている個所は、自動で表示されるように関数が入っています。
表示されない場合は手入力でもかまいません。</t>
    <rPh sb="0" eb="1">
      <t>イロ</t>
    </rPh>
    <rPh sb="7" eb="9">
      <t>カショ</t>
    </rPh>
    <rPh sb="11" eb="13">
      <t>ジドウ</t>
    </rPh>
    <rPh sb="14" eb="16">
      <t>ヒョウジ</t>
    </rPh>
    <rPh sb="22" eb="24">
      <t>カンスウ</t>
    </rPh>
    <rPh sb="25" eb="26">
      <t>ハイ</t>
    </rPh>
    <rPh sb="33" eb="35">
      <t>ヒョウジ</t>
    </rPh>
    <rPh sb="39" eb="41">
      <t>バアイ</t>
    </rPh>
    <rPh sb="42" eb="43">
      <t>テ</t>
    </rPh>
    <rPh sb="43" eb="45">
      <t>ニュウリョク</t>
    </rPh>
    <phoneticPr fontId="4"/>
  </si>
  <si>
    <t>４００ｍＨ</t>
  </si>
  <si>
    <t>１００ｍＨ</t>
  </si>
  <si>
    <t>３０００ｍ</t>
  </si>
  <si>
    <t>１５００ｍ</t>
  </si>
  <si>
    <t xml:space="preserve">種　　目 </t>
    <rPh sb="0" eb="1">
      <t>タネ</t>
    </rPh>
    <rPh sb="3" eb="4">
      <t>メ</t>
    </rPh>
    <phoneticPr fontId="4"/>
  </si>
  <si>
    <t>女　子</t>
    <rPh sb="0" eb="1">
      <t>オンナ</t>
    </rPh>
    <rPh sb="2" eb="3">
      <t>コ</t>
    </rPh>
    <phoneticPr fontId="12"/>
  </si>
  <si>
    <t>6000～6099</t>
    <phoneticPr fontId="4"/>
  </si>
  <si>
    <t>宮　工</t>
  </si>
  <si>
    <t>5000～5099</t>
    <phoneticPr fontId="4"/>
  </si>
  <si>
    <t>豊　南</t>
  </si>
  <si>
    <t>4000～4099</t>
    <phoneticPr fontId="4"/>
  </si>
  <si>
    <t>沖　尚</t>
  </si>
  <si>
    <t>3000～3099</t>
    <phoneticPr fontId="4"/>
  </si>
  <si>
    <t>浦　工</t>
  </si>
  <si>
    <t>2000～2099</t>
    <phoneticPr fontId="4"/>
  </si>
  <si>
    <t>美　工</t>
  </si>
  <si>
    <t>1000～1099</t>
    <phoneticPr fontId="4"/>
  </si>
  <si>
    <t>具　商</t>
  </si>
  <si>
    <t>はなさき支援</t>
    <rPh sb="4" eb="6">
      <t>シエン</t>
    </rPh>
    <phoneticPr fontId="4"/>
  </si>
  <si>
    <t>5900～5999</t>
    <phoneticPr fontId="4"/>
  </si>
  <si>
    <t>宮古総実</t>
  </si>
  <si>
    <t>4900～4999</t>
    <phoneticPr fontId="4"/>
  </si>
  <si>
    <t>豊見城</t>
  </si>
  <si>
    <t>3900～3999</t>
    <phoneticPr fontId="4"/>
  </si>
  <si>
    <t>沖　工</t>
  </si>
  <si>
    <t>2900～2999</t>
    <phoneticPr fontId="4"/>
  </si>
  <si>
    <t>浦　商</t>
  </si>
  <si>
    <t>1900～1999</t>
    <phoneticPr fontId="4"/>
  </si>
  <si>
    <t>コ　ザ</t>
  </si>
  <si>
    <t>900～999</t>
    <phoneticPr fontId="4"/>
  </si>
  <si>
    <t>石　川</t>
  </si>
  <si>
    <t>5800～5899</t>
    <phoneticPr fontId="4"/>
  </si>
  <si>
    <t>宮　古</t>
  </si>
  <si>
    <t>4800～4899</t>
    <phoneticPr fontId="4"/>
  </si>
  <si>
    <t>知　念</t>
  </si>
  <si>
    <t>3800～3899</t>
    <phoneticPr fontId="4"/>
  </si>
  <si>
    <t>首　里</t>
  </si>
  <si>
    <t>2800～2899</t>
    <phoneticPr fontId="4"/>
  </si>
  <si>
    <t>西　原</t>
  </si>
  <si>
    <t>1800～1899</t>
    <phoneticPr fontId="4"/>
  </si>
  <si>
    <t>美来工科</t>
  </si>
  <si>
    <t>800～899</t>
    <phoneticPr fontId="4"/>
  </si>
  <si>
    <t>宜野座</t>
  </si>
  <si>
    <t>星槎国際</t>
    <rPh sb="0" eb="1">
      <t>ホシ</t>
    </rPh>
    <rPh sb="1" eb="2">
      <t>ジャ</t>
    </rPh>
    <rPh sb="2" eb="4">
      <t>コクサイ</t>
    </rPh>
    <phoneticPr fontId="4"/>
  </si>
  <si>
    <t>5700～5799</t>
    <phoneticPr fontId="4"/>
  </si>
  <si>
    <t>久米島</t>
    <phoneticPr fontId="12"/>
  </si>
  <si>
    <t>4700～4799</t>
    <phoneticPr fontId="4"/>
  </si>
  <si>
    <t>南風原</t>
    <phoneticPr fontId="12"/>
  </si>
  <si>
    <t>3700～3799</t>
    <phoneticPr fontId="4"/>
  </si>
  <si>
    <t>首里東</t>
    <phoneticPr fontId="12"/>
  </si>
  <si>
    <t>2700～2799</t>
    <phoneticPr fontId="4"/>
  </si>
  <si>
    <t>沖ｶﾄ</t>
    <phoneticPr fontId="12"/>
  </si>
  <si>
    <t>1700～1799</t>
    <phoneticPr fontId="4"/>
  </si>
  <si>
    <t>美　里</t>
    <phoneticPr fontId="12"/>
  </si>
  <si>
    <t>700～799</t>
    <phoneticPr fontId="4"/>
  </si>
  <si>
    <t>沖縄髙専</t>
    <rPh sb="2" eb="3">
      <t>コウ</t>
    </rPh>
    <phoneticPr fontId="12"/>
  </si>
  <si>
    <t>泊</t>
    <rPh sb="0" eb="1">
      <t>トマリ</t>
    </rPh>
    <phoneticPr fontId="4"/>
  </si>
  <si>
    <t>5600～5699</t>
    <phoneticPr fontId="4"/>
  </si>
  <si>
    <t>糸　満</t>
  </si>
  <si>
    <t>4600～4699</t>
    <phoneticPr fontId="4"/>
  </si>
  <si>
    <t>開　邦</t>
    <phoneticPr fontId="4"/>
  </si>
  <si>
    <t>3600～3699</t>
    <phoneticPr fontId="4"/>
  </si>
  <si>
    <t>興　南</t>
  </si>
  <si>
    <t>2600～2699</t>
    <phoneticPr fontId="4"/>
  </si>
  <si>
    <t>宜野湾</t>
  </si>
  <si>
    <t>1600～1699</t>
    <phoneticPr fontId="4"/>
  </si>
  <si>
    <t>嘉手納</t>
    <phoneticPr fontId="4"/>
  </si>
  <si>
    <t>600～699</t>
    <phoneticPr fontId="4"/>
  </si>
  <si>
    <t>北　農</t>
  </si>
  <si>
    <t>5500～5599</t>
    <phoneticPr fontId="4"/>
  </si>
  <si>
    <t>沖　水</t>
  </si>
  <si>
    <t>4500～4599</t>
    <phoneticPr fontId="4"/>
  </si>
  <si>
    <t>那覇西</t>
  </si>
  <si>
    <t>3500～3599</t>
    <phoneticPr fontId="4"/>
  </si>
  <si>
    <t>那国際</t>
  </si>
  <si>
    <t>2500～2599</t>
    <phoneticPr fontId="4"/>
  </si>
  <si>
    <t>中　商</t>
  </si>
  <si>
    <t>1500～1599</t>
    <phoneticPr fontId="4"/>
  </si>
  <si>
    <t>読　谷</t>
  </si>
  <si>
    <t>500～599</t>
    <phoneticPr fontId="4"/>
  </si>
  <si>
    <t>名　護</t>
  </si>
  <si>
    <t>5400～5499</t>
    <phoneticPr fontId="4"/>
  </si>
  <si>
    <t>向　陽</t>
  </si>
  <si>
    <t>4400～4499</t>
    <phoneticPr fontId="4"/>
  </si>
  <si>
    <t>小　禄</t>
  </si>
  <si>
    <t>3400～3499</t>
    <phoneticPr fontId="4"/>
  </si>
  <si>
    <t>那　工</t>
  </si>
  <si>
    <t>2400～2499</t>
    <phoneticPr fontId="4"/>
  </si>
  <si>
    <t>普天間</t>
  </si>
  <si>
    <t>1400～1499</t>
    <phoneticPr fontId="4"/>
  </si>
  <si>
    <t>与　勝</t>
  </si>
  <si>
    <t>400～499</t>
    <phoneticPr fontId="4"/>
  </si>
  <si>
    <t>名商工</t>
  </si>
  <si>
    <t>6300～6399</t>
    <phoneticPr fontId="4"/>
  </si>
  <si>
    <t>八重山</t>
  </si>
  <si>
    <t>5300～5399</t>
    <phoneticPr fontId="4"/>
  </si>
  <si>
    <t>南　工</t>
  </si>
  <si>
    <t>4300～4399</t>
    <phoneticPr fontId="4"/>
  </si>
  <si>
    <t>那　覇</t>
  </si>
  <si>
    <t>3300～3399</t>
    <phoneticPr fontId="4"/>
  </si>
  <si>
    <t>浦　添</t>
  </si>
  <si>
    <t>2300～2399</t>
    <phoneticPr fontId="4"/>
  </si>
  <si>
    <t>北中城</t>
  </si>
  <si>
    <t>1300～1399</t>
    <phoneticPr fontId="4"/>
  </si>
  <si>
    <t>具志川</t>
  </si>
  <si>
    <t>300～399</t>
    <phoneticPr fontId="4"/>
  </si>
  <si>
    <t>本　部</t>
  </si>
  <si>
    <t>6200～6299</t>
    <phoneticPr fontId="4"/>
  </si>
  <si>
    <t>八商工</t>
  </si>
  <si>
    <t>5200～5299</t>
    <phoneticPr fontId="4"/>
  </si>
  <si>
    <t>南　商</t>
    <phoneticPr fontId="12"/>
  </si>
  <si>
    <t>4200～4299</t>
    <phoneticPr fontId="4"/>
  </si>
  <si>
    <t>那　商</t>
  </si>
  <si>
    <t>3200～3299</t>
    <phoneticPr fontId="4"/>
  </si>
  <si>
    <t>昭薬附</t>
  </si>
  <si>
    <t>2200～2299</t>
    <phoneticPr fontId="4"/>
  </si>
  <si>
    <t>北　谷</t>
    <phoneticPr fontId="12"/>
  </si>
  <si>
    <t>1200～1299</t>
    <phoneticPr fontId="4"/>
  </si>
  <si>
    <t>中　農</t>
  </si>
  <si>
    <t>200～299</t>
    <phoneticPr fontId="4"/>
  </si>
  <si>
    <t>北　山</t>
  </si>
  <si>
    <t>6100～6199</t>
    <phoneticPr fontId="4"/>
  </si>
  <si>
    <t>八重農</t>
  </si>
  <si>
    <t>5100～5199</t>
    <phoneticPr fontId="4"/>
  </si>
  <si>
    <t>南　農</t>
    <phoneticPr fontId="4"/>
  </si>
  <si>
    <t>4100～4199</t>
    <phoneticPr fontId="4"/>
  </si>
  <si>
    <t>真和志</t>
    <phoneticPr fontId="4"/>
  </si>
  <si>
    <t>3100～3199</t>
    <phoneticPr fontId="4"/>
  </si>
  <si>
    <t>陽　明</t>
    <phoneticPr fontId="4"/>
  </si>
  <si>
    <t>2100～2199</t>
    <phoneticPr fontId="4"/>
  </si>
  <si>
    <t>球　陽</t>
    <phoneticPr fontId="4"/>
  </si>
  <si>
    <t>1100～1199</t>
    <phoneticPr fontId="4"/>
  </si>
  <si>
    <t>前　原</t>
    <phoneticPr fontId="4"/>
  </si>
  <si>
    <t>100～199</t>
    <phoneticPr fontId="4"/>
  </si>
  <si>
    <t>辺土名</t>
    <phoneticPr fontId="4"/>
  </si>
  <si>
    <t>各学校の番号（ナンバーカード）：学校番号の後に00～99をつける</t>
    <rPh sb="0" eb="3">
      <t>カクガッコウ</t>
    </rPh>
    <rPh sb="4" eb="6">
      <t>バンゴウ</t>
    </rPh>
    <rPh sb="16" eb="18">
      <t>ガッコウ</t>
    </rPh>
    <rPh sb="18" eb="20">
      <t>バンゴウ</t>
    </rPh>
    <rPh sb="21" eb="22">
      <t>アト</t>
    </rPh>
    <phoneticPr fontId="12"/>
  </si>
  <si>
    <t>監督名　</t>
    <rPh sb="0" eb="2">
      <t>カントク</t>
    </rPh>
    <rPh sb="2" eb="3">
      <t>ナ</t>
    </rPh>
    <phoneticPr fontId="12"/>
  </si>
  <si>
    <t>高等学校</t>
    <rPh sb="0" eb="2">
      <t>コウトウ</t>
    </rPh>
    <rPh sb="2" eb="4">
      <t>ガッコウ</t>
    </rPh>
    <phoneticPr fontId="12"/>
  </si>
  <si>
    <t>枚申込いたします。</t>
    <rPh sb="0" eb="1">
      <t>マイ</t>
    </rPh>
    <rPh sb="1" eb="3">
      <t>モウシコミ</t>
    </rPh>
    <phoneticPr fontId="4"/>
  </si>
  <si>
    <t>上記の通り、合計　</t>
    <rPh sb="0" eb="1">
      <t>ウエ</t>
    </rPh>
    <rPh sb="1" eb="2">
      <t>キ</t>
    </rPh>
    <rPh sb="3" eb="4">
      <t>トオ</t>
    </rPh>
    <rPh sb="6" eb="8">
      <t>ゴウケイ</t>
    </rPh>
    <phoneticPr fontId="12"/>
  </si>
  <si>
    <t>必要枚数</t>
    <rPh sb="0" eb="2">
      <t>ヒツヨウ</t>
    </rPh>
    <rPh sb="2" eb="4">
      <t>マイスウ</t>
    </rPh>
    <phoneticPr fontId="12"/>
  </si>
  <si>
    <t>小計</t>
    <rPh sb="0" eb="2">
      <t>ショウケイ</t>
    </rPh>
    <phoneticPr fontId="12"/>
  </si>
  <si>
    <t>番号</t>
    <rPh sb="0" eb="1">
      <t>バン</t>
    </rPh>
    <rPh sb="1" eb="2">
      <t>ゴウ</t>
    </rPh>
    <phoneticPr fontId="12"/>
  </si>
  <si>
    <t>学校番号を入力→</t>
    <rPh sb="0" eb="2">
      <t>ガッコウ</t>
    </rPh>
    <rPh sb="2" eb="4">
      <t>バンゴウ</t>
    </rPh>
    <rPh sb="5" eb="7">
      <t>ニュウリョク</t>
    </rPh>
    <phoneticPr fontId="4"/>
  </si>
  <si>
    <t>アスリートビブス申込書</t>
    <rPh sb="8" eb="11">
      <t>モウシコミショ</t>
    </rPh>
    <phoneticPr fontId="12"/>
  </si>
  <si>
    <t>16R</t>
    <phoneticPr fontId="4"/>
  </si>
  <si>
    <t>4R</t>
    <phoneticPr fontId="4"/>
  </si>
  <si>
    <t>s3</t>
    <phoneticPr fontId="4"/>
  </si>
  <si>
    <t>s2</t>
    <phoneticPr fontId="4"/>
  </si>
  <si>
    <t>s1</t>
    <phoneticPr fontId="4"/>
  </si>
  <si>
    <t>gr</t>
    <phoneticPr fontId="4"/>
  </si>
  <si>
    <t>ZK</t>
    <phoneticPr fontId="4"/>
  </si>
  <si>
    <t>008   250</t>
    <phoneticPr fontId="4"/>
  </si>
  <si>
    <t>１５００m(ｵｰﾌﾟﾝ)</t>
    <phoneticPr fontId="12"/>
  </si>
  <si>
    <t>084   200</t>
    <phoneticPr fontId="4"/>
  </si>
  <si>
    <t>砲丸投</t>
  </si>
  <si>
    <t>074   200</t>
    <phoneticPr fontId="4"/>
  </si>
  <si>
    <t>073   200</t>
  </si>
  <si>
    <t>走幅跳</t>
  </si>
  <si>
    <t>071   200</t>
  </si>
  <si>
    <t>走高跳</t>
  </si>
  <si>
    <t>088   200</t>
    <phoneticPr fontId="4"/>
  </si>
  <si>
    <t>円盤投</t>
    <phoneticPr fontId="4"/>
  </si>
  <si>
    <t>093   200</t>
    <phoneticPr fontId="4"/>
  </si>
  <si>
    <t>やり投</t>
  </si>
  <si>
    <t>072   200</t>
    <phoneticPr fontId="4"/>
  </si>
  <si>
    <t>棒高跳び</t>
    <rPh sb="0" eb="3">
      <t>ボウタカト</t>
    </rPh>
    <phoneticPr fontId="4"/>
  </si>
  <si>
    <t>094   200</t>
    <phoneticPr fontId="4"/>
  </si>
  <si>
    <t>ﾊﾝﾏｰ投</t>
    <rPh sb="4" eb="5">
      <t>ナ</t>
    </rPh>
    <phoneticPr fontId="4"/>
  </si>
  <si>
    <t>006   200</t>
  </si>
  <si>
    <t>202   200</t>
  </si>
  <si>
    <t>七種競技</t>
    <rPh sb="0" eb="1">
      <t>7</t>
    </rPh>
    <rPh sb="1" eb="2">
      <t>シュ</t>
    </rPh>
    <rPh sb="2" eb="4">
      <t>キョウギ</t>
    </rPh>
    <phoneticPr fontId="4"/>
  </si>
  <si>
    <t>046   200</t>
    <phoneticPr fontId="4"/>
  </si>
  <si>
    <t>005   200</t>
  </si>
  <si>
    <t>061   200</t>
    <phoneticPr fontId="4"/>
  </si>
  <si>
    <t>５０００mＷ</t>
    <phoneticPr fontId="4"/>
  </si>
  <si>
    <t>010   200</t>
  </si>
  <si>
    <t>003   200</t>
  </si>
  <si>
    <t>008   200</t>
  </si>
  <si>
    <t>044   200</t>
  </si>
  <si>
    <t>002   200</t>
  </si>
  <si>
    <t>Female</t>
    <phoneticPr fontId="4"/>
  </si>
  <si>
    <t>010   150</t>
    <phoneticPr fontId="4"/>
  </si>
  <si>
    <t>３０００m(ｵｰﾌﾟﾝ)</t>
    <phoneticPr fontId="12"/>
  </si>
  <si>
    <t>092   100</t>
  </si>
  <si>
    <t>072   100</t>
  </si>
  <si>
    <t>082   100</t>
    <phoneticPr fontId="4"/>
  </si>
  <si>
    <t>091   100</t>
    <phoneticPr fontId="4"/>
  </si>
  <si>
    <t>073   100</t>
  </si>
  <si>
    <t>071   100</t>
  </si>
  <si>
    <t>074   100</t>
  </si>
  <si>
    <t>087   100</t>
    <phoneticPr fontId="4"/>
  </si>
  <si>
    <t>210   100</t>
  </si>
  <si>
    <t>006   100</t>
  </si>
  <si>
    <t>061   100</t>
  </si>
  <si>
    <t>011   100</t>
  </si>
  <si>
    <t>037   100</t>
  </si>
  <si>
    <t>005   100</t>
  </si>
  <si>
    <t>053   100</t>
  </si>
  <si>
    <t>003   100</t>
  </si>
  <si>
    <t>008   100</t>
  </si>
  <si>
    <t>034   100</t>
  </si>
  <si>
    <t>002   100</t>
  </si>
  <si>
    <t>Male</t>
    <phoneticPr fontId="4"/>
  </si>
  <si>
    <t>クラーク記念国際高等学校 那覇大育キャンパス</t>
    <phoneticPr fontId="4"/>
  </si>
  <si>
    <t>高等学校</t>
    <rPh sb="0" eb="2">
      <t>コウトウ</t>
    </rPh>
    <rPh sb="2" eb="4">
      <t>ガッコウ</t>
    </rPh>
    <phoneticPr fontId="4"/>
  </si>
  <si>
    <t>098-885-5312</t>
    <phoneticPr fontId="4"/>
  </si>
  <si>
    <t>902-0066</t>
    <phoneticPr fontId="4"/>
  </si>
  <si>
    <t>那覇市大道5-1</t>
    <rPh sb="0" eb="3">
      <t>ナハシ</t>
    </rPh>
    <rPh sb="3" eb="5">
      <t>ダイドウ</t>
    </rPh>
    <phoneticPr fontId="4"/>
  </si>
  <si>
    <t>クラーク・那覇大育</t>
    <rPh sb="5" eb="7">
      <t>ナハ</t>
    </rPh>
    <rPh sb="7" eb="8">
      <t>ダイ</t>
    </rPh>
    <rPh sb="8" eb="9">
      <t>イク</t>
    </rPh>
    <phoneticPr fontId="4"/>
  </si>
  <si>
    <t>鹿島朝日高等学校</t>
    <rPh sb="0" eb="2">
      <t>カシマ</t>
    </rPh>
    <rPh sb="2" eb="4">
      <t>アサヒ</t>
    </rPh>
    <rPh sb="4" eb="6">
      <t>コウトウ</t>
    </rPh>
    <rPh sb="6" eb="8">
      <t>ガッコウ</t>
    </rPh>
    <phoneticPr fontId="4"/>
  </si>
  <si>
    <t>098-923-0547</t>
    <phoneticPr fontId="4"/>
  </si>
  <si>
    <t>904-0013</t>
    <phoneticPr fontId="4"/>
  </si>
  <si>
    <t>沖縄市安慶田5-1-16 2F</t>
    <rPh sb="2" eb="3">
      <t>シ</t>
    </rPh>
    <rPh sb="3" eb="4">
      <t>アン</t>
    </rPh>
    <rPh sb="4" eb="5">
      <t>ケイ</t>
    </rPh>
    <rPh sb="5" eb="6">
      <t>タ</t>
    </rPh>
    <phoneticPr fontId="4"/>
  </si>
  <si>
    <t>鹿島朝日・沖縄</t>
    <rPh sb="0" eb="2">
      <t>カシマ</t>
    </rPh>
    <rPh sb="2" eb="4">
      <t>アサヒ</t>
    </rPh>
    <rPh sb="5" eb="7">
      <t>オキナワ</t>
    </rPh>
    <phoneticPr fontId="4"/>
  </si>
  <si>
    <t>はなさき支援学校</t>
    <rPh sb="4" eb="6">
      <t>シエン</t>
    </rPh>
    <rPh sb="6" eb="8">
      <t>ガッコウ</t>
    </rPh>
    <phoneticPr fontId="4"/>
  </si>
  <si>
    <t>学校</t>
    <rPh sb="0" eb="2">
      <t>ガッコウ</t>
    </rPh>
    <phoneticPr fontId="4"/>
  </si>
  <si>
    <t>098-989-0192</t>
    <phoneticPr fontId="4"/>
  </si>
  <si>
    <t>901-2304</t>
    <phoneticPr fontId="4"/>
  </si>
  <si>
    <t>沖縄県中頭郡北中城村屋宜原415</t>
    <phoneticPr fontId="4"/>
  </si>
  <si>
    <t>やえせ高等支援学校</t>
  </si>
  <si>
    <t>098-998-2401</t>
  </si>
  <si>
    <t>901-0411</t>
  </si>
  <si>
    <t>島尻郡八重瀬町字友寄850</t>
    <rPh sb="0" eb="3">
      <t>シマジリグン</t>
    </rPh>
    <rPh sb="3" eb="6">
      <t>ヤエセ</t>
    </rPh>
    <rPh sb="6" eb="7">
      <t>マチ</t>
    </rPh>
    <rPh sb="7" eb="8">
      <t>アザ</t>
    </rPh>
    <rPh sb="8" eb="9">
      <t>トモ</t>
    </rPh>
    <phoneticPr fontId="4"/>
  </si>
  <si>
    <t>やえせ高等支援</t>
    <rPh sb="3" eb="5">
      <t>コウトウ</t>
    </rPh>
    <rPh sb="5" eb="7">
      <t>シエン</t>
    </rPh>
    <phoneticPr fontId="4"/>
  </si>
  <si>
    <t>南風原高等支援学校</t>
  </si>
  <si>
    <t>098-889-4618</t>
  </si>
  <si>
    <t>901-1117</t>
  </si>
  <si>
    <t>島尻郡南風原町字津嘉山1140</t>
    <rPh sb="0" eb="3">
      <t>シマジリグン</t>
    </rPh>
    <rPh sb="3" eb="7">
      <t>ハエバルチョウ</t>
    </rPh>
    <rPh sb="7" eb="8">
      <t>アザ</t>
    </rPh>
    <rPh sb="8" eb="9">
      <t>ツ</t>
    </rPh>
    <phoneticPr fontId="4"/>
  </si>
  <si>
    <t>南風原高等支援</t>
    <rPh sb="0" eb="3">
      <t>ハエバル</t>
    </rPh>
    <rPh sb="3" eb="5">
      <t>コウトウ</t>
    </rPh>
    <rPh sb="5" eb="7">
      <t>シエン</t>
    </rPh>
    <phoneticPr fontId="4"/>
  </si>
  <si>
    <t>陽明高等支援学校</t>
  </si>
  <si>
    <t>098-879-3062</t>
  </si>
  <si>
    <t>901-2113</t>
  </si>
  <si>
    <t>浦添市字大平488</t>
    <rPh sb="0" eb="3">
      <t>ウラソエシ</t>
    </rPh>
    <rPh sb="3" eb="4">
      <t>アザ</t>
    </rPh>
    <rPh sb="4" eb="6">
      <t>オオヒラ</t>
    </rPh>
    <phoneticPr fontId="4"/>
  </si>
  <si>
    <t>陽明高等支援</t>
    <rPh sb="0" eb="2">
      <t>ヨウメイ</t>
    </rPh>
    <rPh sb="2" eb="4">
      <t>コウトウ</t>
    </rPh>
    <rPh sb="4" eb="6">
      <t>シエン</t>
    </rPh>
    <phoneticPr fontId="4"/>
  </si>
  <si>
    <t>中部農林高等支援学校</t>
  </si>
  <si>
    <t>098-973-3578</t>
  </si>
  <si>
    <t>904-2213</t>
  </si>
  <si>
    <t>うるま市字田場1570</t>
    <rPh sb="3" eb="4">
      <t>シ</t>
    </rPh>
    <rPh sb="4" eb="5">
      <t>アザ</t>
    </rPh>
    <rPh sb="5" eb="7">
      <t>タバ</t>
    </rPh>
    <phoneticPr fontId="4"/>
  </si>
  <si>
    <t>中部農林高等支援</t>
    <rPh sb="0" eb="2">
      <t>チュウブ</t>
    </rPh>
    <rPh sb="2" eb="4">
      <t>ノウリン</t>
    </rPh>
    <rPh sb="4" eb="6">
      <t>コウトウ</t>
    </rPh>
    <rPh sb="6" eb="8">
      <t>シエン</t>
    </rPh>
    <phoneticPr fontId="4"/>
  </si>
  <si>
    <t>日本ウェルネス高等学校</t>
  </si>
  <si>
    <t>098-901-7630</t>
    <phoneticPr fontId="4"/>
  </si>
  <si>
    <t>901-1103</t>
  </si>
  <si>
    <t>うるま市石川赤崎2-20-1 1号館3階</t>
    <rPh sb="3" eb="4">
      <t>シ</t>
    </rPh>
    <rPh sb="4" eb="6">
      <t>イシカワ</t>
    </rPh>
    <rPh sb="6" eb="8">
      <t>アカサキ</t>
    </rPh>
    <rPh sb="16" eb="18">
      <t>ゴウカン</t>
    </rPh>
    <rPh sb="19" eb="20">
      <t>カイ</t>
    </rPh>
    <phoneticPr fontId="4"/>
  </si>
  <si>
    <t>日本ウェルネス沖縄</t>
    <rPh sb="0" eb="2">
      <t>ニホン</t>
    </rPh>
    <rPh sb="7" eb="9">
      <t>オキナワ</t>
    </rPh>
    <phoneticPr fontId="4"/>
  </si>
  <si>
    <t>大平特別支援学校</t>
  </si>
  <si>
    <t>098-877-4941</t>
  </si>
  <si>
    <t>浦添市大平1-27-1</t>
    <rPh sb="0" eb="3">
      <t>ウラソエシ</t>
    </rPh>
    <rPh sb="3" eb="5">
      <t>オオヒラ</t>
    </rPh>
    <phoneticPr fontId="4"/>
  </si>
  <si>
    <t>大平特別支援</t>
    <rPh sb="0" eb="2">
      <t>オオヒラ</t>
    </rPh>
    <rPh sb="2" eb="4">
      <t>トクベツ</t>
    </rPh>
    <rPh sb="4" eb="6">
      <t>シエン</t>
    </rPh>
    <phoneticPr fontId="4"/>
  </si>
  <si>
    <t>西崎特別支援学校</t>
  </si>
  <si>
    <t>098-994-6855</t>
  </si>
  <si>
    <t>901-0305</t>
  </si>
  <si>
    <t>糸満市西崎1-1-2</t>
    <rPh sb="0" eb="3">
      <t>イトマンシ</t>
    </rPh>
    <rPh sb="3" eb="5">
      <t>ニシザキ</t>
    </rPh>
    <phoneticPr fontId="4"/>
  </si>
  <si>
    <t>西崎特別支援</t>
    <rPh sb="0" eb="2">
      <t>ニシザキ</t>
    </rPh>
    <rPh sb="2" eb="4">
      <t>トクベツ</t>
    </rPh>
    <rPh sb="4" eb="6">
      <t>シエン</t>
    </rPh>
    <phoneticPr fontId="4"/>
  </si>
  <si>
    <t>仙台育英高等学校</t>
  </si>
  <si>
    <t>098-923-2286</t>
  </si>
  <si>
    <t>904-0031</t>
  </si>
  <si>
    <t>沖縄市上地1-1-1 B-102</t>
    <rPh sb="0" eb="2">
      <t>オキナワ</t>
    </rPh>
    <rPh sb="2" eb="3">
      <t>シ</t>
    </rPh>
    <rPh sb="3" eb="5">
      <t>ウエチ</t>
    </rPh>
    <phoneticPr fontId="4"/>
  </si>
  <si>
    <t>仙台育英学園</t>
    <rPh sb="0" eb="2">
      <t>センダイ</t>
    </rPh>
    <rPh sb="2" eb="4">
      <t>イクエイ</t>
    </rPh>
    <rPh sb="4" eb="6">
      <t>ガクエン</t>
    </rPh>
    <phoneticPr fontId="4"/>
  </si>
  <si>
    <t>宮古特別支援学校</t>
  </si>
  <si>
    <t>0980-72-5117</t>
  </si>
  <si>
    <t>906-0002</t>
    <phoneticPr fontId="4"/>
  </si>
  <si>
    <t>宮古島市平良字狩俣4005-1</t>
  </si>
  <si>
    <t>宮古特別支援</t>
    <rPh sb="0" eb="2">
      <t>ミヤコ</t>
    </rPh>
    <rPh sb="2" eb="4">
      <t>トクベツ</t>
    </rPh>
    <rPh sb="4" eb="6">
      <t>シエン</t>
    </rPh>
    <phoneticPr fontId="4"/>
  </si>
  <si>
    <t>未来高等学校</t>
  </si>
  <si>
    <t>098-863-0936</t>
    <phoneticPr fontId="4"/>
  </si>
  <si>
    <t>900-0034</t>
  </si>
  <si>
    <t>那覇市東町23-1　2F</t>
    <rPh sb="3" eb="4">
      <t>ヒガシ</t>
    </rPh>
    <rPh sb="4" eb="5">
      <t>マチ</t>
    </rPh>
    <phoneticPr fontId="35"/>
  </si>
  <si>
    <t>KBC未来沖縄</t>
    <rPh sb="3" eb="5">
      <t>ミライ</t>
    </rPh>
    <rPh sb="5" eb="7">
      <t>オキナワ</t>
    </rPh>
    <phoneticPr fontId="4"/>
  </si>
  <si>
    <t>美咲特別支援学校</t>
  </si>
  <si>
    <t>098-938-1037</t>
  </si>
  <si>
    <t>904-2153</t>
  </si>
  <si>
    <t>沖縄市美里4-18-1</t>
    <rPh sb="0" eb="2">
      <t>オキナワ</t>
    </rPh>
    <rPh sb="2" eb="3">
      <t>シ</t>
    </rPh>
    <rPh sb="3" eb="5">
      <t>ミサト</t>
    </rPh>
    <phoneticPr fontId="4"/>
  </si>
  <si>
    <t>美咲特別支援</t>
    <rPh sb="0" eb="2">
      <t>ミサキ</t>
    </rPh>
    <rPh sb="2" eb="4">
      <t>トクベツ</t>
    </rPh>
    <rPh sb="4" eb="6">
      <t>シエン</t>
    </rPh>
    <phoneticPr fontId="29"/>
  </si>
  <si>
    <t>星槎国際高等学校</t>
  </si>
  <si>
    <t>098-931-1003</t>
    <phoneticPr fontId="4"/>
  </si>
  <si>
    <t>904-0032</t>
    <phoneticPr fontId="4"/>
  </si>
  <si>
    <t>沖縄市諸見里3-7-1</t>
    <rPh sb="0" eb="3">
      <t>オキナワシ</t>
    </rPh>
    <rPh sb="3" eb="6">
      <t>モロミザト</t>
    </rPh>
    <phoneticPr fontId="4"/>
  </si>
  <si>
    <t>泊高等学校</t>
  </si>
  <si>
    <t>098-868-8246</t>
    <phoneticPr fontId="4"/>
  </si>
  <si>
    <t>900-0012</t>
  </si>
  <si>
    <t>那覇市泊3-19-2</t>
    <rPh sb="0" eb="3">
      <t>ナハシ</t>
    </rPh>
    <rPh sb="3" eb="4">
      <t>トマリ</t>
    </rPh>
    <phoneticPr fontId="35"/>
  </si>
  <si>
    <t>沖縄高等特別支援学校</t>
  </si>
  <si>
    <t>098-973-1661</t>
  </si>
  <si>
    <t>うるま市字田場1243</t>
    <rPh sb="3" eb="4">
      <t>シ</t>
    </rPh>
    <rPh sb="4" eb="5">
      <t>アザ</t>
    </rPh>
    <rPh sb="5" eb="7">
      <t>タバ</t>
    </rPh>
    <phoneticPr fontId="35"/>
  </si>
  <si>
    <t>沖縄高等特別支援</t>
    <rPh sb="4" eb="6">
      <t>トクベツ</t>
    </rPh>
    <rPh sb="6" eb="8">
      <t>シエン</t>
    </rPh>
    <phoneticPr fontId="4"/>
  </si>
  <si>
    <t>鏡が丘特別支援学校</t>
  </si>
  <si>
    <t>098-877-4940</t>
  </si>
  <si>
    <t>901-2104</t>
  </si>
  <si>
    <t>浦添市字当山3-2-7</t>
    <rPh sb="0" eb="3">
      <t>ウラソエシ</t>
    </rPh>
    <rPh sb="3" eb="4">
      <t>ジ</t>
    </rPh>
    <rPh sb="4" eb="6">
      <t>トウヤマ</t>
    </rPh>
    <phoneticPr fontId="4"/>
  </si>
  <si>
    <t>鏡が丘特別支援</t>
    <rPh sb="3" eb="5">
      <t>トクベツ</t>
    </rPh>
    <rPh sb="5" eb="7">
      <t>シエン</t>
    </rPh>
    <phoneticPr fontId="4"/>
  </si>
  <si>
    <t>八重山高等学校</t>
  </si>
  <si>
    <t>0980-82-3972</t>
    <phoneticPr fontId="4"/>
  </si>
  <si>
    <t>907-0004</t>
  </si>
  <si>
    <t>石垣市字登野城275</t>
    <rPh sb="0" eb="3">
      <t>イシガキシ</t>
    </rPh>
    <rPh sb="3" eb="4">
      <t>アザ</t>
    </rPh>
    <rPh sb="4" eb="5">
      <t>ト</t>
    </rPh>
    <rPh sb="5" eb="6">
      <t>ノ</t>
    </rPh>
    <rPh sb="6" eb="7">
      <t>シロ</t>
    </rPh>
    <phoneticPr fontId="35"/>
  </si>
  <si>
    <t>八重山商工高等学校</t>
  </si>
  <si>
    <t>0980-82-3892</t>
    <phoneticPr fontId="4"/>
  </si>
  <si>
    <t>907-0002</t>
  </si>
  <si>
    <t>石垣市字真栄里180</t>
    <rPh sb="0" eb="3">
      <t>イシガキシ</t>
    </rPh>
    <rPh sb="3" eb="4">
      <t>アザ</t>
    </rPh>
    <rPh sb="4" eb="5">
      <t>マ</t>
    </rPh>
    <rPh sb="5" eb="6">
      <t>エイ</t>
    </rPh>
    <rPh sb="6" eb="7">
      <t>サト</t>
    </rPh>
    <phoneticPr fontId="35"/>
  </si>
  <si>
    <t>八重山商工</t>
    <rPh sb="0" eb="3">
      <t>ヤエヤマ</t>
    </rPh>
    <rPh sb="3" eb="4">
      <t>ショウ</t>
    </rPh>
    <rPh sb="4" eb="5">
      <t>コウ</t>
    </rPh>
    <phoneticPr fontId="35"/>
  </si>
  <si>
    <t>八重山農林高等学校</t>
  </si>
  <si>
    <t>0980-82-3955</t>
    <phoneticPr fontId="4"/>
  </si>
  <si>
    <t>907-0022</t>
  </si>
  <si>
    <t>石垣市字大川477-1</t>
    <rPh sb="0" eb="3">
      <t>イシガキシ</t>
    </rPh>
    <rPh sb="3" eb="4">
      <t>アザ</t>
    </rPh>
    <rPh sb="4" eb="6">
      <t>オオカワ</t>
    </rPh>
    <phoneticPr fontId="35"/>
  </si>
  <si>
    <t>八重山農林</t>
    <rPh sb="0" eb="3">
      <t>ヤエヤマ</t>
    </rPh>
    <rPh sb="3" eb="5">
      <t>ノウリン</t>
    </rPh>
    <phoneticPr fontId="35"/>
  </si>
  <si>
    <t>0980-72-3185</t>
    <phoneticPr fontId="4"/>
  </si>
  <si>
    <t>906-0007</t>
  </si>
  <si>
    <t>宮古島市平良字東仲宗根968-4</t>
    <rPh sb="0" eb="3">
      <t>ミヤコジマ</t>
    </rPh>
    <rPh sb="3" eb="4">
      <t>シ</t>
    </rPh>
    <rPh sb="4" eb="6">
      <t>タイラ</t>
    </rPh>
    <rPh sb="6" eb="7">
      <t>アザ</t>
    </rPh>
    <rPh sb="7" eb="8">
      <t>ヒガシ</t>
    </rPh>
    <rPh sb="8" eb="11">
      <t>ナカソネ</t>
    </rPh>
    <phoneticPr fontId="35"/>
  </si>
  <si>
    <t>宮古工業</t>
    <rPh sb="0" eb="2">
      <t>ミヤコ</t>
    </rPh>
    <rPh sb="2" eb="4">
      <t>コウギョウ</t>
    </rPh>
    <phoneticPr fontId="35"/>
  </si>
  <si>
    <t>0980-72-2249</t>
    <phoneticPr fontId="4"/>
  </si>
  <si>
    <t>906-0013</t>
  </si>
  <si>
    <t>宮古島市平良字下里280</t>
    <rPh sb="0" eb="3">
      <t>ミヤコジマ</t>
    </rPh>
    <rPh sb="3" eb="4">
      <t>シ</t>
    </rPh>
    <rPh sb="4" eb="6">
      <t>タイラ</t>
    </rPh>
    <rPh sb="6" eb="7">
      <t>アザ</t>
    </rPh>
    <rPh sb="7" eb="9">
      <t>シモザト</t>
    </rPh>
    <phoneticPr fontId="35"/>
  </si>
  <si>
    <t>宮古総合実業</t>
    <rPh sb="0" eb="2">
      <t>ミヤコ</t>
    </rPh>
    <rPh sb="2" eb="4">
      <t>ソウゴウ</t>
    </rPh>
    <rPh sb="4" eb="6">
      <t>ジツギョウ</t>
    </rPh>
    <phoneticPr fontId="35"/>
  </si>
  <si>
    <t>0980-72-2118</t>
    <phoneticPr fontId="4"/>
  </si>
  <si>
    <t>906-0012</t>
  </si>
  <si>
    <t>宮古島市平良字西里718-1</t>
    <rPh sb="0" eb="2">
      <t>ミヤコ</t>
    </rPh>
    <rPh sb="2" eb="3">
      <t>ジマ</t>
    </rPh>
    <rPh sb="3" eb="4">
      <t>シ</t>
    </rPh>
    <rPh sb="4" eb="6">
      <t>タイラ</t>
    </rPh>
    <rPh sb="6" eb="7">
      <t>アザ</t>
    </rPh>
    <rPh sb="7" eb="9">
      <t>ニシザト</t>
    </rPh>
    <phoneticPr fontId="35"/>
  </si>
  <si>
    <t>宮古</t>
    <rPh sb="0" eb="2">
      <t>ミヤコ</t>
    </rPh>
    <phoneticPr fontId="35"/>
  </si>
  <si>
    <t>098-985-2233</t>
  </si>
  <si>
    <t>901-3121</t>
  </si>
  <si>
    <t>久米島町字嘉手苅727</t>
    <rPh sb="0" eb="2">
      <t>クメ</t>
    </rPh>
    <rPh sb="2" eb="3">
      <t>ジマ</t>
    </rPh>
    <rPh sb="3" eb="4">
      <t>マチ</t>
    </rPh>
    <rPh sb="4" eb="5">
      <t>アザ</t>
    </rPh>
    <rPh sb="5" eb="6">
      <t>カ</t>
    </rPh>
    <rPh sb="6" eb="7">
      <t>テ</t>
    </rPh>
    <rPh sb="7" eb="8">
      <t>カ</t>
    </rPh>
    <phoneticPr fontId="35"/>
  </si>
  <si>
    <t>久米島</t>
    <rPh sb="0" eb="2">
      <t>クメ</t>
    </rPh>
    <rPh sb="2" eb="3">
      <t>ジマ</t>
    </rPh>
    <phoneticPr fontId="35"/>
  </si>
  <si>
    <t>098-994-2012</t>
  </si>
  <si>
    <t>901-0361</t>
  </si>
  <si>
    <t>糸満市字糸満1696-1</t>
    <rPh sb="0" eb="3">
      <t>イトマンシ</t>
    </rPh>
    <rPh sb="3" eb="4">
      <t>アザ</t>
    </rPh>
    <rPh sb="4" eb="6">
      <t>イトマン</t>
    </rPh>
    <phoneticPr fontId="35"/>
  </si>
  <si>
    <t>糸満</t>
    <rPh sb="0" eb="2">
      <t>イトマン</t>
    </rPh>
    <phoneticPr fontId="35"/>
  </si>
  <si>
    <t>098-994-3483</t>
  </si>
  <si>
    <t>糸満市西崎1-1-1</t>
    <rPh sb="0" eb="3">
      <t>イトマンシ</t>
    </rPh>
    <rPh sb="3" eb="5">
      <t>ニシザキ</t>
    </rPh>
    <phoneticPr fontId="35"/>
  </si>
  <si>
    <t>沖縄水産</t>
    <rPh sb="0" eb="2">
      <t>オキナワ</t>
    </rPh>
    <rPh sb="2" eb="4">
      <t>スイサン</t>
    </rPh>
    <phoneticPr fontId="35"/>
  </si>
  <si>
    <t>098-998-9324</t>
  </si>
  <si>
    <t>901-0511</t>
  </si>
  <si>
    <t>八重瀬町字港川150</t>
    <rPh sb="0" eb="3">
      <t>ヤエセ</t>
    </rPh>
    <rPh sb="3" eb="4">
      <t>チョウ</t>
    </rPh>
    <rPh sb="4" eb="5">
      <t>アザ</t>
    </rPh>
    <rPh sb="5" eb="7">
      <t>ミナトガワ</t>
    </rPh>
    <phoneticPr fontId="35"/>
  </si>
  <si>
    <t>向陽</t>
    <rPh sb="0" eb="2">
      <t>コウヨウ</t>
    </rPh>
    <phoneticPr fontId="35"/>
  </si>
  <si>
    <t>098-998-2313</t>
  </si>
  <si>
    <t>901-0402</t>
  </si>
  <si>
    <t>八重瀬町字富盛1338</t>
    <rPh sb="0" eb="3">
      <t>ヤエセ</t>
    </rPh>
    <rPh sb="3" eb="4">
      <t>マチ</t>
    </rPh>
    <rPh sb="4" eb="5">
      <t>アザ</t>
    </rPh>
    <rPh sb="5" eb="6">
      <t>トミ</t>
    </rPh>
    <rPh sb="6" eb="7">
      <t>モリ</t>
    </rPh>
    <phoneticPr fontId="35"/>
  </si>
  <si>
    <t>南部工業</t>
    <rPh sb="0" eb="2">
      <t>ナンブ</t>
    </rPh>
    <rPh sb="2" eb="4">
      <t>コウギョウ</t>
    </rPh>
    <phoneticPr fontId="35"/>
  </si>
  <si>
    <t>八重瀬町字友寄850</t>
    <rPh sb="0" eb="3">
      <t>ヤエセ</t>
    </rPh>
    <rPh sb="3" eb="4">
      <t>マチ</t>
    </rPh>
    <rPh sb="4" eb="5">
      <t>アザ</t>
    </rPh>
    <rPh sb="5" eb="6">
      <t>トモ</t>
    </rPh>
    <rPh sb="6" eb="7">
      <t>ヨセ</t>
    </rPh>
    <phoneticPr fontId="35"/>
  </si>
  <si>
    <t>南部商業</t>
    <rPh sb="0" eb="2">
      <t>ナンブ</t>
    </rPh>
    <rPh sb="2" eb="4">
      <t>ショウギョウ</t>
    </rPh>
    <phoneticPr fontId="35"/>
  </si>
  <si>
    <t>098-850-6006</t>
  </si>
  <si>
    <t>901-0203</t>
  </si>
  <si>
    <t>豊見城市字長堂182</t>
    <rPh sb="0" eb="3">
      <t>トミグスクソン</t>
    </rPh>
    <rPh sb="3" eb="4">
      <t>シ</t>
    </rPh>
    <rPh sb="4" eb="5">
      <t>アザ</t>
    </rPh>
    <rPh sb="5" eb="6">
      <t>ナガドウ</t>
    </rPh>
    <rPh sb="6" eb="7">
      <t>ドウ</t>
    </rPh>
    <phoneticPr fontId="35"/>
  </si>
  <si>
    <t>南部農林</t>
    <rPh sb="0" eb="2">
      <t>ナンブ</t>
    </rPh>
    <rPh sb="2" eb="4">
      <t>ノウリン</t>
    </rPh>
    <phoneticPr fontId="35"/>
  </si>
  <si>
    <t>098-850-1950</t>
  </si>
  <si>
    <t>901-0223</t>
  </si>
  <si>
    <t>豊見城市字翁長520</t>
    <rPh sb="0" eb="3">
      <t>トミシロ</t>
    </rPh>
    <rPh sb="3" eb="4">
      <t>シ</t>
    </rPh>
    <rPh sb="4" eb="5">
      <t>アザ</t>
    </rPh>
    <rPh sb="5" eb="7">
      <t>オナガ</t>
    </rPh>
    <phoneticPr fontId="35"/>
  </si>
  <si>
    <t>豊見城南</t>
    <rPh sb="0" eb="3">
      <t>トミシロ</t>
    </rPh>
    <rPh sb="3" eb="4">
      <t>ミナミ</t>
    </rPh>
    <phoneticPr fontId="35"/>
  </si>
  <si>
    <t>098-850-5551</t>
  </si>
  <si>
    <t>901-0201</t>
  </si>
  <si>
    <t>豊見城市字真玉橋217</t>
    <rPh sb="0" eb="3">
      <t>トミグスクソン</t>
    </rPh>
    <rPh sb="3" eb="4">
      <t>シ</t>
    </rPh>
    <rPh sb="4" eb="5">
      <t>アザ</t>
    </rPh>
    <rPh sb="5" eb="6">
      <t>マ</t>
    </rPh>
    <rPh sb="6" eb="7">
      <t>タマ</t>
    </rPh>
    <rPh sb="7" eb="8">
      <t>ハシ</t>
    </rPh>
    <phoneticPr fontId="35"/>
  </si>
  <si>
    <t>豊見城</t>
    <rPh sb="0" eb="3">
      <t>トミシロ</t>
    </rPh>
    <phoneticPr fontId="35"/>
  </si>
  <si>
    <t>098-946-2207</t>
  </si>
  <si>
    <t>901-1303</t>
  </si>
  <si>
    <t>与那原町字与那原11</t>
    <rPh sb="0" eb="4">
      <t>ヨナバルチョウ</t>
    </rPh>
    <rPh sb="4" eb="5">
      <t>アザ</t>
    </rPh>
    <rPh sb="5" eb="8">
      <t>ヨナバル</t>
    </rPh>
    <phoneticPr fontId="35"/>
  </si>
  <si>
    <t>知念</t>
    <rPh sb="0" eb="2">
      <t>チネン</t>
    </rPh>
    <phoneticPr fontId="35"/>
  </si>
  <si>
    <t>南風原町字津嘉山1140</t>
    <rPh sb="0" eb="4">
      <t>ハエバルチョウ</t>
    </rPh>
    <rPh sb="4" eb="5">
      <t>アザ</t>
    </rPh>
    <rPh sb="5" eb="8">
      <t>ツカヤマ</t>
    </rPh>
    <phoneticPr fontId="35"/>
  </si>
  <si>
    <t>南風原</t>
    <rPh sb="0" eb="3">
      <t>ハエバル</t>
    </rPh>
    <phoneticPr fontId="35"/>
  </si>
  <si>
    <t>098-889-1715</t>
  </si>
  <si>
    <t>901-1105</t>
  </si>
  <si>
    <t>南風原町字新川646</t>
    <rPh sb="0" eb="4">
      <t>ハエバルチョウ</t>
    </rPh>
    <rPh sb="4" eb="5">
      <t>アザ</t>
    </rPh>
    <rPh sb="5" eb="7">
      <t>アラカワ</t>
    </rPh>
    <phoneticPr fontId="35"/>
  </si>
  <si>
    <t>開邦</t>
    <rPh sb="0" eb="2">
      <t>カイホウ</t>
    </rPh>
    <phoneticPr fontId="35"/>
  </si>
  <si>
    <t>098-858-8274</t>
  </si>
  <si>
    <t>901-0155</t>
  </si>
  <si>
    <t>那覇市金城3-5-1</t>
    <rPh sb="0" eb="3">
      <t>ナハシ</t>
    </rPh>
    <rPh sb="3" eb="5">
      <t>キンジョウ</t>
    </rPh>
    <phoneticPr fontId="35"/>
  </si>
  <si>
    <t>那覇西</t>
    <rPh sb="0" eb="2">
      <t>ナハ</t>
    </rPh>
    <rPh sb="2" eb="3">
      <t>ニシ</t>
    </rPh>
    <phoneticPr fontId="35"/>
  </si>
  <si>
    <t>098-857-0481</t>
  </si>
  <si>
    <t>901-0151</t>
  </si>
  <si>
    <t>那覇市鏡原町22-1</t>
    <rPh sb="0" eb="3">
      <t>ナハシ</t>
    </rPh>
    <rPh sb="3" eb="4">
      <t>カガミ</t>
    </rPh>
    <rPh sb="4" eb="5">
      <t>ハラ</t>
    </rPh>
    <rPh sb="5" eb="6">
      <t>マチ</t>
    </rPh>
    <phoneticPr fontId="35"/>
  </si>
  <si>
    <t>小禄</t>
    <rPh sb="0" eb="2">
      <t>オロク</t>
    </rPh>
    <phoneticPr fontId="35"/>
  </si>
  <si>
    <t>098-867-1623</t>
  </si>
  <si>
    <t>900-0014</t>
  </si>
  <si>
    <t>那覇市松尾1-21-44</t>
    <rPh sb="0" eb="3">
      <t>ナハシ</t>
    </rPh>
    <rPh sb="3" eb="5">
      <t>マツオ</t>
    </rPh>
    <phoneticPr fontId="35"/>
  </si>
  <si>
    <t>那覇</t>
    <rPh sb="0" eb="2">
      <t>ナハ</t>
    </rPh>
    <phoneticPr fontId="35"/>
  </si>
  <si>
    <t>098-866-6555</t>
  </si>
  <si>
    <t>900-0032</t>
  </si>
  <si>
    <t>那覇市松山1-16-1</t>
    <rPh sb="0" eb="3">
      <t>ナハシ</t>
    </rPh>
    <rPh sb="3" eb="5">
      <t>マツヤマ</t>
    </rPh>
    <phoneticPr fontId="35"/>
  </si>
  <si>
    <t>那覇商業</t>
    <rPh sb="0" eb="2">
      <t>ナハ</t>
    </rPh>
    <rPh sb="2" eb="4">
      <t>ショウギョウ</t>
    </rPh>
    <phoneticPr fontId="35"/>
  </si>
  <si>
    <t>098-833-0810</t>
  </si>
  <si>
    <t>902-0072</t>
  </si>
  <si>
    <t>那覇市字真地248</t>
    <rPh sb="0" eb="3">
      <t>ナハシ</t>
    </rPh>
    <rPh sb="3" eb="4">
      <t>アザ</t>
    </rPh>
    <rPh sb="4" eb="5">
      <t>マ</t>
    </rPh>
    <rPh sb="5" eb="6">
      <t>チ</t>
    </rPh>
    <phoneticPr fontId="35"/>
  </si>
  <si>
    <t>真和志</t>
    <rPh sb="0" eb="3">
      <t>マワシ</t>
    </rPh>
    <phoneticPr fontId="35"/>
  </si>
  <si>
    <t>098-832-1767</t>
  </si>
  <si>
    <t>902-0075</t>
  </si>
  <si>
    <t>那覇市字国場747</t>
    <rPh sb="3" eb="4">
      <t>アザ</t>
    </rPh>
    <rPh sb="4" eb="5">
      <t>クニ</t>
    </rPh>
    <rPh sb="5" eb="6">
      <t>バ</t>
    </rPh>
    <phoneticPr fontId="35"/>
  </si>
  <si>
    <t>沖縄尚学</t>
    <rPh sb="0" eb="1">
      <t>オキ</t>
    </rPh>
    <rPh sb="1" eb="2">
      <t>ナワ</t>
    </rPh>
    <rPh sb="2" eb="3">
      <t>ナオ</t>
    </rPh>
    <rPh sb="3" eb="4">
      <t>ガク</t>
    </rPh>
    <phoneticPr fontId="35"/>
  </si>
  <si>
    <t>098-832-3831</t>
  </si>
  <si>
    <t>902-0062</t>
  </si>
  <si>
    <t>那覇市松川3-20-1</t>
    <rPh sb="0" eb="3">
      <t>ナハシ</t>
    </rPh>
    <rPh sb="3" eb="4">
      <t>マツ</t>
    </rPh>
    <rPh sb="4" eb="5">
      <t>ガワ</t>
    </rPh>
    <phoneticPr fontId="35"/>
  </si>
  <si>
    <t>沖縄工業</t>
    <rPh sb="0" eb="2">
      <t>オキナワ</t>
    </rPh>
    <rPh sb="2" eb="4">
      <t>コウギョウ</t>
    </rPh>
    <phoneticPr fontId="35"/>
  </si>
  <si>
    <t>098-885-0028</t>
  </si>
  <si>
    <t>903-0816</t>
  </si>
  <si>
    <t>那覇市首里真和志町2-43</t>
    <rPh sb="0" eb="3">
      <t>ナハシ</t>
    </rPh>
    <rPh sb="3" eb="5">
      <t>シュリ</t>
    </rPh>
    <rPh sb="5" eb="6">
      <t>マ</t>
    </rPh>
    <rPh sb="6" eb="7">
      <t>ワ</t>
    </rPh>
    <rPh sb="7" eb="8">
      <t>シ</t>
    </rPh>
    <rPh sb="8" eb="9">
      <t>マチ</t>
    </rPh>
    <phoneticPr fontId="35"/>
  </si>
  <si>
    <t>首里</t>
    <rPh sb="0" eb="2">
      <t>シュリ</t>
    </rPh>
    <phoneticPr fontId="35"/>
  </si>
  <si>
    <t>098-886-1578</t>
  </si>
  <si>
    <t>903-0804</t>
  </si>
  <si>
    <t>那覇市首里石嶺町3-178</t>
    <rPh sb="0" eb="3">
      <t>ナハシ</t>
    </rPh>
    <rPh sb="3" eb="5">
      <t>シュリ</t>
    </rPh>
    <rPh sb="5" eb="7">
      <t>イシミネ</t>
    </rPh>
    <rPh sb="7" eb="8">
      <t>マチ</t>
    </rPh>
    <phoneticPr fontId="35"/>
  </si>
  <si>
    <t>首里東</t>
    <rPh sb="0" eb="2">
      <t>シュリ</t>
    </rPh>
    <rPh sb="2" eb="3">
      <t>ヒガシ</t>
    </rPh>
    <phoneticPr fontId="35"/>
  </si>
  <si>
    <t>098-884-3292</t>
  </si>
  <si>
    <t>902-0061</t>
  </si>
  <si>
    <t>那覇市古島1-7-1</t>
    <rPh sb="0" eb="3">
      <t>ナハシ</t>
    </rPh>
    <rPh sb="3" eb="4">
      <t>フル</t>
    </rPh>
    <rPh sb="4" eb="5">
      <t>ジマ</t>
    </rPh>
    <phoneticPr fontId="35"/>
  </si>
  <si>
    <t>興南</t>
    <rPh sb="0" eb="1">
      <t>キョウ</t>
    </rPh>
    <rPh sb="1" eb="2">
      <t>ミナミ</t>
    </rPh>
    <phoneticPr fontId="35"/>
  </si>
  <si>
    <t>098-860-5931</t>
  </si>
  <si>
    <t>900-0005</t>
  </si>
  <si>
    <t>那覇市天久1-29-1</t>
    <rPh sb="0" eb="3">
      <t>ナハシ</t>
    </rPh>
    <rPh sb="3" eb="4">
      <t>テン</t>
    </rPh>
    <rPh sb="4" eb="5">
      <t>ク</t>
    </rPh>
    <phoneticPr fontId="35"/>
  </si>
  <si>
    <t>那覇国際</t>
    <rPh sb="0" eb="2">
      <t>ナハ</t>
    </rPh>
    <rPh sb="2" eb="4">
      <t>コクサイ</t>
    </rPh>
    <phoneticPr fontId="35"/>
  </si>
  <si>
    <t>098-877-6637</t>
    <phoneticPr fontId="4"/>
  </si>
  <si>
    <t>901-2122</t>
  </si>
  <si>
    <t>浦添市勢理客4-22-1</t>
    <rPh sb="0" eb="3">
      <t>ウラソエシ</t>
    </rPh>
    <rPh sb="3" eb="4">
      <t>イキオ</t>
    </rPh>
    <rPh sb="4" eb="5">
      <t>リ</t>
    </rPh>
    <rPh sb="5" eb="6">
      <t>キャク</t>
    </rPh>
    <phoneticPr fontId="35"/>
  </si>
  <si>
    <t>那覇工業</t>
    <rPh sb="0" eb="2">
      <t>ナハ</t>
    </rPh>
    <rPh sb="2" eb="4">
      <t>コウギョウ</t>
    </rPh>
    <phoneticPr fontId="35"/>
  </si>
  <si>
    <t>098-877-4970</t>
  </si>
  <si>
    <t>901-2121</t>
  </si>
  <si>
    <t>浦添市内間3-26-1</t>
    <rPh sb="0" eb="3">
      <t>ウラソエシ</t>
    </rPh>
    <rPh sb="3" eb="5">
      <t>ウチマ</t>
    </rPh>
    <phoneticPr fontId="35"/>
  </si>
  <si>
    <t>浦添</t>
    <rPh sb="0" eb="2">
      <t>ウラソエ</t>
    </rPh>
    <phoneticPr fontId="35"/>
  </si>
  <si>
    <t>098-870-1852</t>
  </si>
  <si>
    <t>901-2112</t>
  </si>
  <si>
    <t>浦添市字沢岻450</t>
    <rPh sb="0" eb="3">
      <t>ウラソエシ</t>
    </rPh>
    <rPh sb="3" eb="4">
      <t>アザ</t>
    </rPh>
    <rPh sb="4" eb="5">
      <t>サワ</t>
    </rPh>
    <phoneticPr fontId="35"/>
  </si>
  <si>
    <t>昭和薬科大学附属</t>
    <rPh sb="0" eb="2">
      <t>ショウワ</t>
    </rPh>
    <rPh sb="2" eb="4">
      <t>ヤッカ</t>
    </rPh>
    <rPh sb="4" eb="6">
      <t>ダイガク</t>
    </rPh>
    <rPh sb="6" eb="8">
      <t>フゾク</t>
    </rPh>
    <phoneticPr fontId="35"/>
  </si>
  <si>
    <t>浦添市字大平488</t>
    <rPh sb="0" eb="3">
      <t>ウラソエシ</t>
    </rPh>
    <rPh sb="3" eb="4">
      <t>アザ</t>
    </rPh>
    <rPh sb="4" eb="6">
      <t>オオヒラ</t>
    </rPh>
    <phoneticPr fontId="35"/>
  </si>
  <si>
    <t>陽明</t>
    <rPh sb="0" eb="2">
      <t>ヨウメイ</t>
    </rPh>
    <phoneticPr fontId="35"/>
  </si>
  <si>
    <t>098-879-5992</t>
  </si>
  <si>
    <t>901-2111</t>
  </si>
  <si>
    <t>浦添市経塚1-1-1</t>
    <rPh sb="0" eb="3">
      <t>ウラソエシ</t>
    </rPh>
    <rPh sb="3" eb="4">
      <t>オキョウ</t>
    </rPh>
    <rPh sb="4" eb="5">
      <t>キョウヅカ</t>
    </rPh>
    <phoneticPr fontId="35"/>
  </si>
  <si>
    <t>浦添工業</t>
    <rPh sb="0" eb="2">
      <t>ウラソエ</t>
    </rPh>
    <rPh sb="2" eb="4">
      <t>コウギョウ</t>
    </rPh>
    <phoneticPr fontId="35"/>
  </si>
  <si>
    <t>098-877-5844</t>
  </si>
  <si>
    <t>901-2132</t>
  </si>
  <si>
    <t>浦添市伊祖3-11-1</t>
    <rPh sb="0" eb="3">
      <t>ウラソエシ</t>
    </rPh>
    <rPh sb="3" eb="4">
      <t>イ</t>
    </rPh>
    <rPh sb="4" eb="5">
      <t>ソ</t>
    </rPh>
    <phoneticPr fontId="35"/>
  </si>
  <si>
    <t>浦添商業</t>
    <rPh sb="0" eb="2">
      <t>ウラソエ</t>
    </rPh>
    <rPh sb="2" eb="4">
      <t>ショウギョウ</t>
    </rPh>
    <phoneticPr fontId="35"/>
  </si>
  <si>
    <t>098-945-5418</t>
  </si>
  <si>
    <t>903-0117</t>
  </si>
  <si>
    <t>西原町字翁長610</t>
    <rPh sb="0" eb="3">
      <t>ニシハラチョウ</t>
    </rPh>
    <rPh sb="3" eb="4">
      <t>アザ</t>
    </rPh>
    <rPh sb="4" eb="6">
      <t>オナガ</t>
    </rPh>
    <phoneticPr fontId="35"/>
  </si>
  <si>
    <t>西原</t>
    <rPh sb="0" eb="2">
      <t>ニシハラ</t>
    </rPh>
    <phoneticPr fontId="35"/>
  </si>
  <si>
    <t>098-897-3300</t>
  </si>
  <si>
    <t>901-2215</t>
  </si>
  <si>
    <t>宜野湾市真栄原3-16-1</t>
    <rPh sb="0" eb="4">
      <t>ギノワンシ</t>
    </rPh>
    <rPh sb="4" eb="5">
      <t>マ</t>
    </rPh>
    <rPh sb="5" eb="6">
      <t>エイ</t>
    </rPh>
    <rPh sb="6" eb="7">
      <t>ハラ</t>
    </rPh>
    <phoneticPr fontId="35"/>
  </si>
  <si>
    <t>沖縄カトリック</t>
    <rPh sb="0" eb="2">
      <t>オキナワ</t>
    </rPh>
    <phoneticPr fontId="35"/>
  </si>
  <si>
    <t>098-897-1020</t>
  </si>
  <si>
    <t>901-2224</t>
  </si>
  <si>
    <t>宜野湾市真志喜2-25-1</t>
    <rPh sb="0" eb="4">
      <t>ギノワンシ</t>
    </rPh>
    <rPh sb="4" eb="5">
      <t>マ</t>
    </rPh>
    <rPh sb="5" eb="6">
      <t>シ</t>
    </rPh>
    <rPh sb="6" eb="7">
      <t>キ</t>
    </rPh>
    <phoneticPr fontId="35"/>
  </si>
  <si>
    <t>宜野湾</t>
    <rPh sb="0" eb="3">
      <t>ギノワン</t>
    </rPh>
    <phoneticPr fontId="35"/>
  </si>
  <si>
    <t>098-898-4888</t>
  </si>
  <si>
    <t>901-2214</t>
  </si>
  <si>
    <t>宜野湾市我如古2-2-1</t>
    <rPh sb="0" eb="4">
      <t>ギノワンシ</t>
    </rPh>
    <rPh sb="4" eb="7">
      <t>ガネコ</t>
    </rPh>
    <phoneticPr fontId="35"/>
  </si>
  <si>
    <t>中部商業</t>
    <rPh sb="0" eb="2">
      <t>チュウブ</t>
    </rPh>
    <rPh sb="2" eb="4">
      <t>ショウギョウ</t>
    </rPh>
    <phoneticPr fontId="35"/>
  </si>
  <si>
    <t>098-892-3354</t>
  </si>
  <si>
    <t>901-2202</t>
  </si>
  <si>
    <t>宜野湾市普天間1-24-1</t>
    <rPh sb="0" eb="4">
      <t>ギノワンシ</t>
    </rPh>
    <rPh sb="4" eb="7">
      <t>フテンマ</t>
    </rPh>
    <phoneticPr fontId="35"/>
  </si>
  <si>
    <t>普天間</t>
    <rPh sb="0" eb="3">
      <t>フテンマ</t>
    </rPh>
    <phoneticPr fontId="35"/>
  </si>
  <si>
    <t>098-935-3377</t>
  </si>
  <si>
    <t>901-2302</t>
  </si>
  <si>
    <t>北中城村字渡口1997-13</t>
    <rPh sb="0" eb="4">
      <t>キタナカグスクソン</t>
    </rPh>
    <rPh sb="4" eb="5">
      <t>アザ</t>
    </rPh>
    <rPh sb="5" eb="6">
      <t>トグチ</t>
    </rPh>
    <rPh sb="6" eb="7">
      <t>クチ</t>
    </rPh>
    <phoneticPr fontId="35"/>
  </si>
  <si>
    <t>北中城</t>
    <rPh sb="0" eb="3">
      <t>キタナカグスク</t>
    </rPh>
    <phoneticPr fontId="35"/>
  </si>
  <si>
    <t>098-936-1010</t>
  </si>
  <si>
    <t>904-0103</t>
  </si>
  <si>
    <t>北谷町字桑江414</t>
    <rPh sb="0" eb="3">
      <t>チャタンチョウ</t>
    </rPh>
    <rPh sb="3" eb="4">
      <t>アザ</t>
    </rPh>
    <rPh sb="4" eb="6">
      <t>クワエ</t>
    </rPh>
    <phoneticPr fontId="35"/>
  </si>
  <si>
    <t>北谷</t>
    <rPh sb="0" eb="2">
      <t>チャタン</t>
    </rPh>
    <phoneticPr fontId="35"/>
  </si>
  <si>
    <t>098-933-9301</t>
  </si>
  <si>
    <t>904-0035</t>
  </si>
  <si>
    <t>沖縄市南桃原1-10-1</t>
    <rPh sb="0" eb="3">
      <t>オキナワシ</t>
    </rPh>
    <rPh sb="3" eb="4">
      <t>ミナミ</t>
    </rPh>
    <rPh sb="4" eb="6">
      <t>トウバル</t>
    </rPh>
    <phoneticPr fontId="35"/>
  </si>
  <si>
    <t>球陽</t>
    <rPh sb="0" eb="2">
      <t>キュウヨウ</t>
    </rPh>
    <phoneticPr fontId="35"/>
  </si>
  <si>
    <t>098-937-5848</t>
  </si>
  <si>
    <t>904-2172</t>
  </si>
  <si>
    <t>沖縄市泡瀬5-42-2</t>
    <rPh sb="0" eb="3">
      <t>オキナワシ</t>
    </rPh>
    <rPh sb="3" eb="5">
      <t>アワセ</t>
    </rPh>
    <phoneticPr fontId="35"/>
  </si>
  <si>
    <t>美里工業</t>
    <rPh sb="0" eb="2">
      <t>ミサト</t>
    </rPh>
    <rPh sb="2" eb="4">
      <t>コウギョウ</t>
    </rPh>
    <phoneticPr fontId="35"/>
  </si>
  <si>
    <t>098-937-3563</t>
  </si>
  <si>
    <t>904-0011</t>
  </si>
  <si>
    <t>沖縄市照屋5-5-1</t>
    <rPh sb="0" eb="3">
      <t>オキナワシ</t>
    </rPh>
    <rPh sb="3" eb="5">
      <t>テルヤ</t>
    </rPh>
    <phoneticPr fontId="35"/>
  </si>
  <si>
    <t>コザ</t>
  </si>
  <si>
    <t>098-937-5451</t>
  </si>
  <si>
    <t>904-0001</t>
  </si>
  <si>
    <t>沖縄市越来3-17-1</t>
    <rPh sb="0" eb="3">
      <t>オキナワシ</t>
    </rPh>
    <rPh sb="3" eb="4">
      <t>ゴ</t>
    </rPh>
    <rPh sb="4" eb="5">
      <t>ク</t>
    </rPh>
    <phoneticPr fontId="35"/>
  </si>
  <si>
    <t>美来工科</t>
    <rPh sb="0" eb="1">
      <t>ミ</t>
    </rPh>
    <rPh sb="1" eb="2">
      <t>ク</t>
    </rPh>
    <rPh sb="2" eb="3">
      <t>コウ</t>
    </rPh>
    <rPh sb="3" eb="4">
      <t>カ</t>
    </rPh>
    <phoneticPr fontId="35"/>
  </si>
  <si>
    <t>098-938-5145</t>
  </si>
  <si>
    <t>904-2151</t>
  </si>
  <si>
    <t>沖縄市松本2-5-1</t>
    <rPh sb="0" eb="3">
      <t>オキナワシ</t>
    </rPh>
    <rPh sb="3" eb="5">
      <t>マツモト</t>
    </rPh>
    <phoneticPr fontId="35"/>
  </si>
  <si>
    <t>美里</t>
    <rPh sb="0" eb="2">
      <t>ミサト</t>
    </rPh>
    <phoneticPr fontId="35"/>
  </si>
  <si>
    <t>098-956-3336</t>
  </si>
  <si>
    <t>904-0202</t>
  </si>
  <si>
    <t>嘉手納町字屋良806</t>
    <rPh sb="0" eb="4">
      <t>カデナチョウ</t>
    </rPh>
    <rPh sb="4" eb="5">
      <t>アザ</t>
    </rPh>
    <rPh sb="5" eb="6">
      <t>ヤ</t>
    </rPh>
    <rPh sb="6" eb="7">
      <t>ヨ</t>
    </rPh>
    <phoneticPr fontId="35"/>
  </si>
  <si>
    <t>嘉手納</t>
    <rPh sb="0" eb="3">
      <t>カデナ</t>
    </rPh>
    <phoneticPr fontId="35"/>
  </si>
  <si>
    <t>098-956-2157</t>
  </si>
  <si>
    <t>904-0303</t>
  </si>
  <si>
    <t>読谷村字伊良皆198</t>
    <rPh sb="0" eb="3">
      <t>ヨミタンソン</t>
    </rPh>
    <rPh sb="3" eb="4">
      <t>アザ</t>
    </rPh>
    <rPh sb="4" eb="7">
      <t>イラミナ</t>
    </rPh>
    <phoneticPr fontId="35"/>
  </si>
  <si>
    <t>読谷</t>
    <rPh sb="0" eb="2">
      <t>ヨミタン</t>
    </rPh>
    <phoneticPr fontId="35"/>
  </si>
  <si>
    <t>098-978-5230</t>
  </si>
  <si>
    <t>904-2312</t>
  </si>
  <si>
    <t>うるま市勝連平安名3248</t>
    <rPh sb="3" eb="4">
      <t>シ</t>
    </rPh>
    <rPh sb="4" eb="6">
      <t>カツズレ</t>
    </rPh>
    <rPh sb="6" eb="7">
      <t>ヘイ</t>
    </rPh>
    <rPh sb="7" eb="8">
      <t>ヤス</t>
    </rPh>
    <rPh sb="8" eb="9">
      <t>ナ</t>
    </rPh>
    <phoneticPr fontId="35"/>
  </si>
  <si>
    <t>与勝</t>
    <rPh sb="0" eb="2">
      <t>ヨカツ</t>
    </rPh>
    <phoneticPr fontId="35"/>
  </si>
  <si>
    <t>098-973-1213</t>
  </si>
  <si>
    <t>904-2236</t>
  </si>
  <si>
    <t>うるま市喜仲3-28-1</t>
    <rPh sb="3" eb="4">
      <t>シ</t>
    </rPh>
    <rPh sb="4" eb="5">
      <t>キ</t>
    </rPh>
    <rPh sb="5" eb="6">
      <t>ナカ</t>
    </rPh>
    <phoneticPr fontId="35"/>
  </si>
  <si>
    <t>具志川</t>
    <rPh sb="0" eb="3">
      <t>グシカワ</t>
    </rPh>
    <phoneticPr fontId="35"/>
  </si>
  <si>
    <t>うるま市字田場1570</t>
    <rPh sb="3" eb="4">
      <t>シ</t>
    </rPh>
    <rPh sb="4" eb="5">
      <t>アザ</t>
    </rPh>
    <rPh sb="5" eb="7">
      <t>タバ</t>
    </rPh>
    <phoneticPr fontId="35"/>
  </si>
  <si>
    <t>中部農林</t>
    <rPh sb="0" eb="2">
      <t>チュウブ</t>
    </rPh>
    <rPh sb="2" eb="4">
      <t>ノウリン</t>
    </rPh>
    <phoneticPr fontId="35"/>
  </si>
  <si>
    <t>098-973-3249</t>
  </si>
  <si>
    <t>うるま市田場1827</t>
    <rPh sb="3" eb="4">
      <t>シ</t>
    </rPh>
    <rPh sb="4" eb="6">
      <t>タバ</t>
    </rPh>
    <phoneticPr fontId="35"/>
  </si>
  <si>
    <t>前原</t>
    <rPh sb="0" eb="2">
      <t>マエハラ</t>
    </rPh>
    <phoneticPr fontId="35"/>
  </si>
  <si>
    <t>098-972-7140</t>
    <phoneticPr fontId="4"/>
  </si>
  <si>
    <t>904-2215</t>
  </si>
  <si>
    <t>うるま市みどり町6-10-1</t>
    <rPh sb="3" eb="4">
      <t>シ</t>
    </rPh>
    <rPh sb="7" eb="8">
      <t>マチ</t>
    </rPh>
    <phoneticPr fontId="35"/>
  </si>
  <si>
    <t>具志川商業</t>
    <rPh sb="0" eb="3">
      <t>グシカワ</t>
    </rPh>
    <rPh sb="3" eb="5">
      <t>ショウギョウ</t>
    </rPh>
    <phoneticPr fontId="35"/>
  </si>
  <si>
    <t>098-964-2006</t>
  </si>
  <si>
    <t>904-1115</t>
  </si>
  <si>
    <t>うるま市石川伊波861</t>
    <rPh sb="3" eb="4">
      <t>シ</t>
    </rPh>
    <rPh sb="4" eb="6">
      <t>イシカワ</t>
    </rPh>
    <rPh sb="6" eb="7">
      <t>イ</t>
    </rPh>
    <rPh sb="7" eb="8">
      <t>ハ</t>
    </rPh>
    <phoneticPr fontId="35"/>
  </si>
  <si>
    <t>石川</t>
    <rPh sb="0" eb="2">
      <t>イシカワ</t>
    </rPh>
    <phoneticPr fontId="35"/>
  </si>
  <si>
    <t>098-968-8556</t>
    <phoneticPr fontId="4"/>
  </si>
  <si>
    <t>904-1302</t>
    <phoneticPr fontId="35"/>
  </si>
  <si>
    <t>宜野座村字宜野座1</t>
    <rPh sb="0" eb="4">
      <t>ギノザソン</t>
    </rPh>
    <rPh sb="4" eb="5">
      <t>アザ</t>
    </rPh>
    <rPh sb="5" eb="8">
      <t>ギノザ</t>
    </rPh>
    <phoneticPr fontId="35"/>
  </si>
  <si>
    <t>宜野座</t>
    <rPh sb="0" eb="3">
      <t>ギノザ</t>
    </rPh>
    <phoneticPr fontId="35"/>
  </si>
  <si>
    <t>0980-55-4003</t>
    <phoneticPr fontId="4"/>
  </si>
  <si>
    <t>905-2192</t>
    <phoneticPr fontId="35"/>
  </si>
  <si>
    <t>名護市字辺野古905</t>
    <rPh sb="0" eb="3">
      <t>ナゴシ</t>
    </rPh>
    <rPh sb="3" eb="4">
      <t>アザ</t>
    </rPh>
    <rPh sb="4" eb="7">
      <t>ヘノコ</t>
    </rPh>
    <phoneticPr fontId="35"/>
  </si>
  <si>
    <t>沖縄高専</t>
    <rPh sb="0" eb="2">
      <t>オキナワ</t>
    </rPh>
    <rPh sb="2" eb="4">
      <t>コウセン</t>
    </rPh>
    <phoneticPr fontId="4"/>
  </si>
  <si>
    <t>0980-52-2634</t>
    <phoneticPr fontId="4"/>
  </si>
  <si>
    <t>905-0006</t>
  </si>
  <si>
    <t>名護市字宇茂佐13</t>
    <rPh sb="0" eb="3">
      <t>ナゴシ</t>
    </rPh>
    <rPh sb="3" eb="4">
      <t>アザ</t>
    </rPh>
    <rPh sb="4" eb="5">
      <t>ウ</t>
    </rPh>
    <rPh sb="5" eb="6">
      <t>モ</t>
    </rPh>
    <rPh sb="6" eb="7">
      <t>サ</t>
    </rPh>
    <phoneticPr fontId="35"/>
  </si>
  <si>
    <t>北部農林</t>
    <rPh sb="0" eb="2">
      <t>ホクブ</t>
    </rPh>
    <rPh sb="2" eb="4">
      <t>ノウリン</t>
    </rPh>
    <phoneticPr fontId="35"/>
  </si>
  <si>
    <t>0980-52-2615</t>
  </si>
  <si>
    <t>905-0018</t>
  </si>
  <si>
    <t>名護市大西5-17-1</t>
    <rPh sb="0" eb="3">
      <t>ナゴシ</t>
    </rPh>
    <rPh sb="3" eb="5">
      <t>オオニシ</t>
    </rPh>
    <phoneticPr fontId="35"/>
  </si>
  <si>
    <t>名護</t>
    <rPh sb="0" eb="2">
      <t>ナゴ</t>
    </rPh>
    <phoneticPr fontId="35"/>
  </si>
  <si>
    <t>0980-52-3389</t>
    <phoneticPr fontId="4"/>
  </si>
  <si>
    <t>905-0012</t>
  </si>
  <si>
    <t>名護市大北4-1-23</t>
  </si>
  <si>
    <t>名護商工</t>
    <rPh sb="0" eb="2">
      <t>ナゴ</t>
    </rPh>
    <rPh sb="2" eb="4">
      <t>ショウコウ</t>
    </rPh>
    <phoneticPr fontId="35"/>
  </si>
  <si>
    <t>0980-47-2418</t>
  </si>
  <si>
    <t>905-0214</t>
  </si>
  <si>
    <t>本部町字渡久地377</t>
    <rPh sb="0" eb="3">
      <t>モトブチョウ</t>
    </rPh>
    <rPh sb="3" eb="4">
      <t>アザ</t>
    </rPh>
    <rPh sb="4" eb="7">
      <t>トグチ</t>
    </rPh>
    <phoneticPr fontId="35"/>
  </si>
  <si>
    <t>本部</t>
    <rPh sb="0" eb="2">
      <t>モトブ</t>
    </rPh>
    <phoneticPr fontId="35"/>
  </si>
  <si>
    <t>0980-56-2401</t>
  </si>
  <si>
    <t>905-0424</t>
  </si>
  <si>
    <t>今帰仁村字仲尾次540-1</t>
    <rPh sb="0" eb="4">
      <t>ナキジンソン</t>
    </rPh>
    <rPh sb="4" eb="5">
      <t>アザ</t>
    </rPh>
    <rPh sb="5" eb="6">
      <t>ナカ</t>
    </rPh>
    <rPh sb="6" eb="7">
      <t>オ</t>
    </rPh>
    <rPh sb="7" eb="8">
      <t>ツ</t>
    </rPh>
    <phoneticPr fontId="35"/>
  </si>
  <si>
    <t>北山</t>
    <rPh sb="0" eb="2">
      <t>ホクザン</t>
    </rPh>
    <phoneticPr fontId="35"/>
  </si>
  <si>
    <t>0980-44-3103</t>
  </si>
  <si>
    <t>905-1304</t>
  </si>
  <si>
    <t>大宜味村字饒波2015</t>
    <rPh sb="0" eb="4">
      <t>オオギミソン</t>
    </rPh>
    <rPh sb="4" eb="5">
      <t>アザ</t>
    </rPh>
    <rPh sb="5" eb="6">
      <t>ヨヘナ</t>
    </rPh>
    <rPh sb="6" eb="7">
      <t>ハ</t>
    </rPh>
    <phoneticPr fontId="35"/>
  </si>
  <si>
    <t>辺土名</t>
    <rPh sb="0" eb="3">
      <t>ヘントナ</t>
    </rPh>
    <phoneticPr fontId="35"/>
  </si>
  <si>
    <t>正式名称</t>
    <rPh sb="0" eb="2">
      <t>セイシキ</t>
    </rPh>
    <rPh sb="2" eb="4">
      <t>メイショウ</t>
    </rPh>
    <phoneticPr fontId="4"/>
  </si>
  <si>
    <t>高等学校/学校</t>
    <rPh sb="0" eb="2">
      <t>コウトウ</t>
    </rPh>
    <rPh sb="2" eb="4">
      <t>ガッコウ</t>
    </rPh>
    <rPh sb="5" eb="7">
      <t>ガッコウ</t>
    </rPh>
    <phoneticPr fontId="4"/>
  </si>
  <si>
    <t>電 話 番 号 等</t>
    <rPh sb="0" eb="3">
      <t>デンワ</t>
    </rPh>
    <rPh sb="4" eb="5">
      <t>バンゴウ</t>
    </rPh>
    <rPh sb="6" eb="7">
      <t>ゴウ</t>
    </rPh>
    <rPh sb="8" eb="9">
      <t>トウ</t>
    </rPh>
    <phoneticPr fontId="35"/>
  </si>
  <si>
    <t>郵便番号</t>
    <rPh sb="0" eb="2">
      <t>ユウビン</t>
    </rPh>
    <rPh sb="2" eb="4">
      <t>バンゴウ</t>
    </rPh>
    <phoneticPr fontId="35"/>
  </si>
  <si>
    <t>所　　在　　地</t>
    <rPh sb="0" eb="7">
      <t>ショザイチ</t>
    </rPh>
    <phoneticPr fontId="35"/>
  </si>
  <si>
    <t>学 校 名</t>
    <rPh sb="0" eb="5">
      <t>ガッコウメイ</t>
    </rPh>
    <phoneticPr fontId="35"/>
  </si>
  <si>
    <t>日本陸連JAAF-STARTからダウンロードしたCSVファイルのデータを貼り付ける。</t>
    <rPh sb="0" eb="2">
      <t>ニホン</t>
    </rPh>
    <rPh sb="2" eb="4">
      <t>リクレン</t>
    </rPh>
    <rPh sb="36" eb="37">
      <t>ハ</t>
    </rPh>
    <rPh sb="38" eb="39">
      <t>ツ</t>
    </rPh>
    <phoneticPr fontId="4"/>
  </si>
  <si>
    <t>※サンプルを貼り付けているので、上書きして使用して下さい。</t>
    <rPh sb="6" eb="7">
      <t>ハ</t>
    </rPh>
    <rPh sb="8" eb="9">
      <t>ツ</t>
    </rPh>
    <rPh sb="16" eb="18">
      <t>ウワガ</t>
    </rPh>
    <rPh sb="21" eb="23">
      <t>シヨウ</t>
    </rPh>
    <rPh sb="25" eb="26">
      <t>クダ</t>
    </rPh>
    <phoneticPr fontId="4"/>
  </si>
  <si>
    <t>氏名（姓）</t>
    <rPh sb="0" eb="2">
      <t>シメイ</t>
    </rPh>
    <rPh sb="3" eb="4">
      <t>セイ</t>
    </rPh>
    <phoneticPr fontId="4"/>
  </si>
  <si>
    <t>氏名（名）</t>
    <rPh sb="0" eb="2">
      <t>シメイ</t>
    </rPh>
    <rPh sb="3" eb="4">
      <t>メイ</t>
    </rPh>
    <phoneticPr fontId="4"/>
  </si>
  <si>
    <t>フリガナ（姓）</t>
    <rPh sb="5" eb="6">
      <t>セイ</t>
    </rPh>
    <phoneticPr fontId="4"/>
  </si>
  <si>
    <t>フリガナ（名）</t>
    <rPh sb="5" eb="6">
      <t>メイ</t>
    </rPh>
    <phoneticPr fontId="4"/>
  </si>
  <si>
    <t>英字（姓）</t>
    <rPh sb="0" eb="2">
      <t>エイジ</t>
    </rPh>
    <rPh sb="3" eb="4">
      <t>セイ</t>
    </rPh>
    <phoneticPr fontId="4"/>
  </si>
  <si>
    <t>英字（名）</t>
    <rPh sb="0" eb="2">
      <t>エイジ</t>
    </rPh>
    <rPh sb="3" eb="4">
      <t>メイ</t>
    </rPh>
    <phoneticPr fontId="4"/>
  </si>
  <si>
    <t>生年月日</t>
    <rPh sb="0" eb="2">
      <t>セイネン</t>
    </rPh>
    <rPh sb="2" eb="4">
      <t>ガッピ</t>
    </rPh>
    <phoneticPr fontId="4"/>
  </si>
  <si>
    <t>赤嶺</t>
  </si>
  <si>
    <t>漣</t>
  </si>
  <si>
    <t>アカミネ</t>
  </si>
  <si>
    <t>山城</t>
  </si>
  <si>
    <t>遼介</t>
  </si>
  <si>
    <t>ヤマシロ</t>
  </si>
  <si>
    <t>リョウスケ</t>
  </si>
  <si>
    <t>大宜見</t>
  </si>
  <si>
    <t>葵祢</t>
  </si>
  <si>
    <t>オオギミ</t>
  </si>
  <si>
    <t>アイネ</t>
  </si>
  <si>
    <t>宮里</t>
  </si>
  <si>
    <t>彩華</t>
  </si>
  <si>
    <t>ミヤザト</t>
  </si>
  <si>
    <t>アヤカ</t>
  </si>
  <si>
    <t>氏名</t>
    <rPh sb="0" eb="2">
      <t>シメイ</t>
    </rPh>
    <phoneticPr fontId="4"/>
  </si>
  <si>
    <t>フリガナ</t>
    <phoneticPr fontId="4"/>
  </si>
  <si>
    <t>氏　名</t>
    <rPh sb="0" eb="1">
      <t>シ</t>
    </rPh>
    <rPh sb="2" eb="3">
      <t>メイ</t>
    </rPh>
    <phoneticPr fontId="4"/>
  </si>
  <si>
    <t>n1</t>
    <phoneticPr fontId="4"/>
  </si>
  <si>
    <t>len</t>
    <phoneticPr fontId="4"/>
  </si>
  <si>
    <t>６．申込人数が男女各30名を超える場合は、別ファイルを作成　　※ファイル名「学校名②」</t>
    <rPh sb="2" eb="4">
      <t>モウシコミ</t>
    </rPh>
    <rPh sb="4" eb="6">
      <t>ニンズウ</t>
    </rPh>
    <rPh sb="7" eb="9">
      <t>ダンジョ</t>
    </rPh>
    <rPh sb="9" eb="10">
      <t>カク</t>
    </rPh>
    <rPh sb="12" eb="13">
      <t>メイ</t>
    </rPh>
    <rPh sb="14" eb="15">
      <t>コ</t>
    </rPh>
    <rPh sb="17" eb="19">
      <t>バアイ</t>
    </rPh>
    <rPh sb="21" eb="22">
      <t>ベツ</t>
    </rPh>
    <rPh sb="27" eb="29">
      <t>サクセイ</t>
    </rPh>
    <rPh sb="36" eb="37">
      <t>メイ</t>
    </rPh>
    <rPh sb="38" eb="42">
      <t>ガッコウメイ２</t>
    </rPh>
    <phoneticPr fontId="2"/>
  </si>
  <si>
    <t>種　　目</t>
    <rPh sb="0" eb="1">
      <t>タネ</t>
    </rPh>
    <rPh sb="3" eb="4">
      <t>メ</t>
    </rPh>
    <phoneticPr fontId="4"/>
  </si>
  <si>
    <t/>
  </si>
  <si>
    <t>Ryosuke</t>
  </si>
  <si>
    <t>OGIMI</t>
  </si>
  <si>
    <t>MIYAZATO</t>
  </si>
  <si>
    <t>Ren</t>
  </si>
  <si>
    <t>Ayaka</t>
  </si>
  <si>
    <t>AKAMINE</t>
  </si>
  <si>
    <t>Aine</t>
  </si>
  <si>
    <t>YAMASHIRO</t>
  </si>
  <si>
    <t>令和　　年　　月　　日</t>
    <rPh sb="0" eb="2">
      <t>レイワ</t>
    </rPh>
    <rPh sb="4" eb="5">
      <t>ネン</t>
    </rPh>
    <rPh sb="7" eb="8">
      <t>ツキ</t>
    </rPh>
    <rPh sb="10" eb="11">
      <t>ニチ</t>
    </rPh>
    <phoneticPr fontId="4"/>
  </si>
  <si>
    <t>那覇西高校　金城　洋子</t>
    <rPh sb="0" eb="2">
      <t>ナハ</t>
    </rPh>
    <rPh sb="2" eb="3">
      <t>ニシ</t>
    </rPh>
    <rPh sb="3" eb="5">
      <t>コウコウ</t>
    </rPh>
    <rPh sb="6" eb="8">
      <t>キンジョウ</t>
    </rPh>
    <rPh sb="9" eb="11">
      <t>ヨウコ</t>
    </rPh>
    <phoneticPr fontId="1"/>
  </si>
  <si>
    <t>ＴＥＬ ：　０９８－８５８－８２７４</t>
  </si>
  <si>
    <t>レン</t>
    <phoneticPr fontId="2"/>
  </si>
  <si>
    <t>登録番号
アスリートビブス</t>
  </si>
  <si>
    <t>第３９回沖縄県高等学校対校秋季陸上競技大会</t>
    <rPh sb="0" eb="1">
      <t>ダイ</t>
    </rPh>
    <rPh sb="3" eb="4">
      <t>カイ</t>
    </rPh>
    <rPh sb="4" eb="7">
      <t>オキナワケン</t>
    </rPh>
    <rPh sb="7" eb="9">
      <t>コウトウ</t>
    </rPh>
    <rPh sb="9" eb="11">
      <t>ガッコウ</t>
    </rPh>
    <rPh sb="11" eb="13">
      <t>タイコウ</t>
    </rPh>
    <rPh sb="13" eb="15">
      <t>シュウキ</t>
    </rPh>
    <rPh sb="15" eb="17">
      <t>リクジョウ</t>
    </rPh>
    <rPh sb="17" eb="19">
      <t>キョウギ</t>
    </rPh>
    <rPh sb="19" eb="21">
      <t>タイカイ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</si>
</sst>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43">
    <font>
      <sz val="11"/>
      <color theme="1"/>
      <name val="游ゴシック"/>
      <family val="2"/>
      <charset val="128"/>
      <scheme val="minor"/>
    </font>
    <font>
      <sz val="12"/>
      <name val="ＭＳ 明朝"/>
      <family val="1"/>
      <charset val="128"/>
    </font>
    <font>
      <sz val="6"/>
      <name val="游ゴシック"/>
      <family val="2"/>
      <charset val="128"/>
      <scheme val="minor"/>
    </font>
    <font>
      <b/>
      <sz val="10"/>
      <name val="游ゴシック"/>
      <family val="3"/>
      <charset val="128"/>
    </font>
    <font>
      <sz val="6"/>
      <name val="ＭＳ 明朝"/>
      <family val="1"/>
      <charset val="128"/>
    </font>
    <font>
      <b/>
      <sz val="11"/>
      <name val="游ゴシック"/>
      <family val="3"/>
      <charset val="128"/>
    </font>
    <font>
      <b/>
      <sz val="11"/>
      <color rgb="FFFF0000"/>
      <name val="游ゴシック"/>
      <family val="3"/>
      <charset val="128"/>
    </font>
    <font>
      <b/>
      <sz val="11"/>
      <color indexed="10"/>
      <name val="Segoe UI Symbol"/>
      <family val="2"/>
    </font>
    <font>
      <b/>
      <sz val="11"/>
      <color indexed="10"/>
      <name val="游ゴシック"/>
      <family val="3"/>
      <charset val="128"/>
    </font>
    <font>
      <b/>
      <sz val="10"/>
      <color theme="0"/>
      <name val="游ゴシック"/>
      <family val="3"/>
      <charset val="128"/>
    </font>
    <font>
      <b/>
      <sz val="9"/>
      <color indexed="81"/>
      <name val="ＭＳ Ｐゴシック"/>
      <family val="3"/>
      <charset val="128"/>
    </font>
    <font>
      <sz val="12"/>
      <name val="ＭＳ Ｐ明朝"/>
      <family val="1"/>
      <charset val="128"/>
    </font>
    <font>
      <sz val="6"/>
      <name val="ＭＳ Ｐゴシック"/>
      <family val="3"/>
      <charset val="128"/>
    </font>
    <font>
      <sz val="10"/>
      <name val="ＭＳ Ｐ明朝"/>
      <family val="1"/>
      <charset val="128"/>
    </font>
    <font>
      <sz val="14"/>
      <name val="ＭＳ Ｐ明朝"/>
      <family val="1"/>
      <charset val="128"/>
    </font>
    <font>
      <sz val="11"/>
      <name val="ＭＳ Ｐ明朝"/>
      <family val="1"/>
      <charset val="128"/>
    </font>
    <font>
      <b/>
      <sz val="14"/>
      <name val="ＭＳ Ｐ明朝"/>
      <family val="1"/>
      <charset val="128"/>
    </font>
    <font>
      <sz val="10"/>
      <name val="ＭＳ 明朝"/>
      <family val="1"/>
      <charset val="128"/>
    </font>
    <font>
      <sz val="11"/>
      <name val="ＭＳ Ｐゴシック"/>
      <family val="3"/>
      <charset val="128"/>
    </font>
    <font>
      <sz val="11"/>
      <color indexed="10"/>
      <name val="ＭＳ Ｐ明朝"/>
      <family val="1"/>
      <charset val="128"/>
    </font>
    <font>
      <b/>
      <sz val="12"/>
      <name val="ＭＳ Ｐ明朝"/>
      <family val="1"/>
      <charset val="128"/>
    </font>
    <font>
      <b/>
      <sz val="16"/>
      <name val="ＭＳ Ｐ明朝"/>
      <family val="1"/>
      <charset val="128"/>
    </font>
    <font>
      <b/>
      <sz val="20"/>
      <name val="ＭＳ Ｐ明朝"/>
      <family val="1"/>
      <charset val="128"/>
    </font>
    <font>
      <u/>
      <sz val="10"/>
      <name val="ＭＳ Ｐ明朝"/>
      <family val="1"/>
      <charset val="128"/>
    </font>
    <font>
      <u/>
      <sz val="13"/>
      <name val="ＭＳ Ｐ明朝"/>
      <family val="1"/>
      <charset val="128"/>
    </font>
    <font>
      <b/>
      <sz val="11"/>
      <color indexed="81"/>
      <name val="ＭＳ Ｐゴシック"/>
      <family val="3"/>
      <charset val="128"/>
    </font>
    <font>
      <sz val="10"/>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14"/>
      <name val="ＭＳ Ｐゴシック"/>
      <family val="3"/>
      <charset val="128"/>
    </font>
    <font>
      <b/>
      <sz val="16"/>
      <name val="ＭＳ Ｐゴシック"/>
      <family val="3"/>
      <charset val="128"/>
    </font>
    <font>
      <sz val="18"/>
      <name val="ＭＳ Ｐゴシック"/>
      <family val="3"/>
      <charset val="128"/>
    </font>
    <font>
      <b/>
      <sz val="16"/>
      <color indexed="81"/>
      <name val="ＭＳ Ｐゴシック"/>
      <family val="3"/>
      <charset val="128"/>
    </font>
    <font>
      <sz val="9"/>
      <color indexed="81"/>
      <name val="ＭＳ Ｐゴシック"/>
      <family val="3"/>
      <charset val="128"/>
    </font>
    <font>
      <sz val="6"/>
      <name val="ＭＳ Ｐ明朝"/>
      <family val="1"/>
      <charset val="128"/>
    </font>
    <font>
      <sz val="11"/>
      <name val="明朝"/>
      <family val="1"/>
      <charset val="128"/>
    </font>
    <font>
      <b/>
      <sz val="10"/>
      <name val="ＭＳ Ｐ明朝"/>
      <family val="1"/>
      <charset val="128"/>
    </font>
    <font>
      <sz val="16"/>
      <name val="ＭＳ Ｐ明朝"/>
      <family val="1"/>
      <charset val="128"/>
    </font>
    <font>
      <b/>
      <sz val="14"/>
      <name val="游ゴシック"/>
      <family val="3"/>
      <charset val="128"/>
    </font>
    <font>
      <sz val="12"/>
      <name val="游ゴシック"/>
      <family val="3"/>
      <charset val="128"/>
    </font>
    <font>
      <sz val="11"/>
      <color theme="1"/>
      <name val="游ゴシック"/>
      <family val="3"/>
      <charset val="128"/>
    </font>
    <font>
      <b/>
      <sz val="18"/>
      <name val="ＭＳ Ｐゴシック"/>
      <family val="3"/>
      <charset val="128"/>
    </font>
  </fonts>
  <fills count="7">
    <fill>
      <patternFill patternType="none"/>
    </fill>
    <fill>
      <patternFill patternType="gray125"/>
    </fill>
    <fill>
      <patternFill patternType="solid">
        <fgColor theme="9" tint="0.59999389629810485"/>
        <bgColor indexed="64"/>
      </patternFill>
    </fill>
    <fill>
      <patternFill patternType="solid">
        <fgColor rgb="FFFFFF99"/>
        <bgColor indexed="64"/>
      </patternFill>
    </fill>
    <fill>
      <patternFill patternType="solid">
        <fgColor theme="1" tint="0.249977111117893"/>
        <bgColor indexed="64"/>
      </patternFill>
    </fill>
    <fill>
      <patternFill patternType="solid">
        <fgColor rgb="FFFFFF00"/>
        <bgColor indexed="64"/>
      </patternFill>
    </fill>
    <fill>
      <patternFill patternType="solid">
        <fgColor theme="0" tint="-0.14999847407452621"/>
        <bgColor indexed="64"/>
      </patternFill>
    </fill>
  </fills>
  <borders count="99">
    <border>
      <left/>
      <right/>
      <top/>
      <bottom/>
      <diagonal/>
    </border>
    <border>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hair">
        <color indexed="64"/>
      </left>
      <right style="medium">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diagonal/>
    </border>
  </borders>
  <cellStyleXfs count="5">
    <xf numFmtId="0" fontId="0" fillId="0" borderId="0">
      <alignment vertical="center"/>
    </xf>
    <xf numFmtId="0" fontId="1" fillId="0" borderId="0"/>
    <xf numFmtId="0" fontId="18" fillId="0" borderId="0"/>
    <xf numFmtId="0" fontId="36" fillId="0" borderId="0"/>
    <xf numFmtId="0" fontId="36" fillId="0" borderId="0"/>
  </cellStyleXfs>
  <cellXfs count="240">
    <xf numFmtId="0" fontId="0" fillId="0" borderId="0" xfId="0">
      <alignment vertical="center"/>
    </xf>
    <xf numFmtId="0" fontId="1" fillId="0" borderId="0" xfId="1"/>
    <xf numFmtId="0" fontId="3" fillId="2" borderId="0" xfId="1" applyFont="1" applyFill="1"/>
    <xf numFmtId="0" fontId="3" fillId="0" borderId="0" xfId="1" applyFont="1"/>
    <xf numFmtId="0" fontId="3" fillId="3" borderId="0" xfId="1" applyFont="1" applyFill="1"/>
    <xf numFmtId="0" fontId="3" fillId="2" borderId="0" xfId="1" applyFont="1" applyFill="1" applyAlignment="1">
      <alignment vertical="center"/>
    </xf>
    <xf numFmtId="0" fontId="3" fillId="0" borderId="0" xfId="1" applyFont="1" applyAlignment="1">
      <alignment vertical="center"/>
    </xf>
    <xf numFmtId="0" fontId="3" fillId="3" borderId="0" xfId="1" applyFont="1" applyFill="1" applyAlignment="1">
      <alignment vertical="center"/>
    </xf>
    <xf numFmtId="0" fontId="5" fillId="0" borderId="0" xfId="1" applyFont="1"/>
    <xf numFmtId="0" fontId="6" fillId="0" borderId="0" xfId="1" applyFont="1"/>
    <xf numFmtId="0" fontId="3" fillId="4" borderId="0" xfId="1" applyFont="1" applyFill="1"/>
    <xf numFmtId="0" fontId="9" fillId="4" borderId="0" xfId="1" applyFont="1" applyFill="1"/>
    <xf numFmtId="0" fontId="11" fillId="0" borderId="0" xfId="1" applyFont="1"/>
    <xf numFmtId="0" fontId="11" fillId="0" borderId="0" xfId="1" applyFont="1" applyAlignment="1">
      <alignment horizontal="center"/>
    </xf>
    <xf numFmtId="0" fontId="11" fillId="0" borderId="0" xfId="1" applyFont="1" applyAlignment="1">
      <alignment horizontal="center" vertical="center"/>
    </xf>
    <xf numFmtId="0" fontId="11" fillId="0" borderId="0" xfId="1" applyFont="1" applyAlignment="1" applyProtection="1">
      <alignment vertical="center"/>
      <protection locked="0"/>
    </xf>
    <xf numFmtId="0" fontId="11" fillId="0" borderId="0" xfId="1" applyFont="1" applyAlignment="1">
      <alignment vertical="center"/>
    </xf>
    <xf numFmtId="0" fontId="13" fillId="0" borderId="0" xfId="1" applyFont="1" applyAlignment="1">
      <alignment horizontal="center" vertical="center"/>
    </xf>
    <xf numFmtId="0" fontId="13" fillId="0" borderId="0" xfId="1" applyFont="1" applyAlignment="1" applyProtection="1">
      <alignment horizontal="center" vertical="center" shrinkToFit="1"/>
      <protection locked="0"/>
    </xf>
    <xf numFmtId="0" fontId="14" fillId="0" borderId="1" xfId="1" applyFont="1" applyBorder="1" applyAlignment="1" applyProtection="1">
      <alignment horizontal="right" vertical="center"/>
      <protection locked="0"/>
    </xf>
    <xf numFmtId="0" fontId="14" fillId="0" borderId="1" xfId="1" applyFont="1" applyBorder="1"/>
    <xf numFmtId="0" fontId="14" fillId="0" borderId="0" xfId="1" applyFont="1"/>
    <xf numFmtId="0" fontId="13" fillId="0" borderId="0" xfId="1" applyFont="1"/>
    <xf numFmtId="0" fontId="15" fillId="0" borderId="0" xfId="1" applyFont="1"/>
    <xf numFmtId="0" fontId="13" fillId="0" borderId="0" xfId="1" applyFont="1" applyAlignment="1">
      <alignment vertical="center"/>
    </xf>
    <xf numFmtId="0" fontId="11" fillId="0" borderId="2" xfId="1" applyFont="1" applyBorder="1" applyAlignment="1">
      <alignment vertical="center"/>
    </xf>
    <xf numFmtId="0" fontId="11" fillId="0" borderId="4" xfId="1" applyFont="1" applyBorder="1" applyAlignment="1">
      <alignment vertical="center"/>
    </xf>
    <xf numFmtId="0" fontId="13" fillId="0" borderId="5" xfId="1" applyFont="1" applyBorder="1" applyAlignment="1">
      <alignment horizontal="center" vertical="center" shrinkToFit="1"/>
    </xf>
    <xf numFmtId="0" fontId="13" fillId="0" borderId="6" xfId="1" applyFont="1" applyBorder="1" applyAlignment="1">
      <alignment horizontal="center" vertical="center" shrinkToFit="1"/>
    </xf>
    <xf numFmtId="0" fontId="13" fillId="0" borderId="7" xfId="1" applyFont="1" applyBorder="1" applyAlignment="1" applyProtection="1">
      <alignment horizontal="center" vertical="center" shrinkToFit="1"/>
      <protection locked="0"/>
    </xf>
    <xf numFmtId="0" fontId="13" fillId="0" borderId="6" xfId="1" applyFont="1" applyBorder="1" applyAlignment="1" applyProtection="1">
      <alignment horizontal="center" vertical="center" shrinkToFit="1"/>
      <protection locked="0"/>
    </xf>
    <xf numFmtId="0" fontId="13" fillId="0" borderId="8" xfId="1" applyFont="1" applyBorder="1" applyAlignment="1" applyProtection="1">
      <alignment horizontal="center" vertical="center" shrinkToFit="1"/>
      <protection locked="0"/>
    </xf>
    <xf numFmtId="0" fontId="13" fillId="0" borderId="9" xfId="1" applyFont="1" applyBorder="1" applyAlignment="1" applyProtection="1">
      <alignment horizontal="center" vertical="center" shrinkToFit="1"/>
      <protection locked="0"/>
    </xf>
    <xf numFmtId="0" fontId="13" fillId="0" borderId="11" xfId="1" applyFont="1" applyBorder="1" applyAlignment="1">
      <alignment horizontal="center" vertical="center" shrinkToFit="1"/>
    </xf>
    <xf numFmtId="0" fontId="13" fillId="0" borderId="12" xfId="1" applyFont="1" applyBorder="1" applyAlignment="1">
      <alignment horizontal="center" vertical="center" shrinkToFit="1"/>
    </xf>
    <xf numFmtId="0" fontId="13" fillId="0" borderId="13" xfId="1" applyFont="1" applyBorder="1" applyAlignment="1" applyProtection="1">
      <alignment horizontal="center" vertical="center" shrinkToFit="1"/>
      <protection locked="0"/>
    </xf>
    <xf numFmtId="0" fontId="13" fillId="0" borderId="12" xfId="1" applyFont="1" applyBorder="1" applyAlignment="1" applyProtection="1">
      <alignment horizontal="center" vertical="center" shrinkToFit="1"/>
      <protection locked="0"/>
    </xf>
    <xf numFmtId="0" fontId="13" fillId="0" borderId="14" xfId="1" applyFont="1" applyBorder="1" applyAlignment="1" applyProtection="1">
      <alignment horizontal="center" vertical="center" shrinkToFit="1"/>
      <protection locked="0"/>
    </xf>
    <xf numFmtId="0" fontId="13" fillId="0" borderId="15" xfId="1" applyFont="1" applyBorder="1" applyAlignment="1" applyProtection="1">
      <alignment horizontal="center" vertical="center" shrinkToFit="1"/>
      <protection locked="0"/>
    </xf>
    <xf numFmtId="0" fontId="13" fillId="0" borderId="17" xfId="1" applyFont="1" applyBorder="1" applyAlignment="1">
      <alignment horizontal="center" vertical="center" shrinkToFit="1"/>
    </xf>
    <xf numFmtId="0" fontId="13" fillId="0" borderId="18" xfId="1" applyFont="1" applyBorder="1" applyAlignment="1">
      <alignment horizontal="center" vertical="center" shrinkToFit="1"/>
    </xf>
    <xf numFmtId="0" fontId="13" fillId="0" borderId="19" xfId="1" applyFont="1" applyBorder="1" applyAlignment="1" applyProtection="1">
      <alignment horizontal="center" vertical="center" shrinkToFit="1"/>
      <protection locked="0"/>
    </xf>
    <xf numFmtId="0" fontId="13" fillId="0" borderId="20" xfId="1" applyFont="1" applyBorder="1" applyAlignment="1" applyProtection="1">
      <alignment horizontal="center" vertical="center" shrinkToFit="1"/>
      <protection locked="0"/>
    </xf>
    <xf numFmtId="0" fontId="13" fillId="0" borderId="21" xfId="1" applyFont="1" applyBorder="1" applyAlignment="1" applyProtection="1">
      <alignment horizontal="center" vertical="center" shrinkToFit="1"/>
      <protection locked="0"/>
    </xf>
    <xf numFmtId="0" fontId="13" fillId="0" borderId="22" xfId="1" applyFont="1" applyBorder="1" applyAlignment="1" applyProtection="1">
      <alignment horizontal="center" vertical="center" shrinkToFit="1"/>
      <protection locked="0"/>
    </xf>
    <xf numFmtId="0" fontId="13" fillId="0" borderId="18" xfId="1" applyFont="1" applyBorder="1" applyAlignment="1" applyProtection="1">
      <alignment horizontal="center" vertical="center" shrinkToFit="1"/>
      <protection locked="0"/>
    </xf>
    <xf numFmtId="0" fontId="13" fillId="0" borderId="24" xfId="1" applyFont="1" applyBorder="1" applyAlignment="1">
      <alignment horizontal="center" vertical="center" shrinkToFit="1"/>
    </xf>
    <xf numFmtId="0" fontId="13" fillId="0" borderId="25" xfId="1" applyFont="1" applyBorder="1" applyAlignment="1">
      <alignment horizontal="center" vertical="center" shrinkToFit="1"/>
    </xf>
    <xf numFmtId="0" fontId="13" fillId="0" borderId="26" xfId="1" applyFont="1" applyBorder="1" applyAlignment="1" applyProtection="1">
      <alignment horizontal="center" vertical="center" shrinkToFit="1"/>
      <protection locked="0"/>
    </xf>
    <xf numFmtId="0" fontId="13" fillId="0" borderId="25" xfId="1" applyFont="1" applyBorder="1" applyAlignment="1" applyProtection="1">
      <alignment horizontal="center" vertical="center" shrinkToFit="1"/>
      <protection locked="0"/>
    </xf>
    <xf numFmtId="0" fontId="13" fillId="0" borderId="27" xfId="1" applyFont="1" applyBorder="1" applyAlignment="1" applyProtection="1">
      <alignment horizontal="center" vertical="center" shrinkToFit="1"/>
      <protection locked="0"/>
    </xf>
    <xf numFmtId="0" fontId="13" fillId="0" borderId="28" xfId="1" applyFont="1" applyBorder="1" applyAlignment="1" applyProtection="1">
      <alignment horizontal="center" vertical="center" shrinkToFit="1"/>
      <protection locked="0"/>
    </xf>
    <xf numFmtId="0" fontId="15" fillId="0" borderId="0" xfId="1" applyFont="1" applyAlignment="1">
      <alignment horizontal="center"/>
    </xf>
    <xf numFmtId="0" fontId="15" fillId="0" borderId="30" xfId="1" applyFont="1" applyBorder="1" applyAlignment="1">
      <alignment horizontal="center"/>
    </xf>
    <xf numFmtId="0" fontId="13" fillId="0" borderId="30" xfId="1" applyFont="1" applyBorder="1" applyAlignment="1">
      <alignment vertical="center"/>
    </xf>
    <xf numFmtId="0" fontId="15" fillId="0" borderId="31" xfId="1" applyFont="1" applyBorder="1" applyAlignment="1">
      <alignment horizontal="center"/>
    </xf>
    <xf numFmtId="0" fontId="13" fillId="0" borderId="31" xfId="1" applyFont="1" applyBorder="1" applyAlignment="1">
      <alignment vertical="center"/>
    </xf>
    <xf numFmtId="0" fontId="13" fillId="0" borderId="20" xfId="1" applyFont="1" applyBorder="1" applyAlignment="1">
      <alignment horizontal="center" vertical="center" shrinkToFit="1"/>
    </xf>
    <xf numFmtId="0" fontId="15" fillId="0" borderId="31" xfId="1" applyFont="1" applyBorder="1" applyAlignment="1">
      <alignment horizontal="center" vertical="center"/>
    </xf>
    <xf numFmtId="0" fontId="13" fillId="0" borderId="32" xfId="1" applyFont="1" applyBorder="1" applyAlignment="1">
      <alignment horizontal="center" vertical="center" shrinkToFit="1"/>
    </xf>
    <xf numFmtId="0" fontId="13" fillId="0" borderId="33" xfId="1" applyFont="1" applyBorder="1" applyAlignment="1">
      <alignment horizontal="center" vertical="center" shrinkToFit="1"/>
    </xf>
    <xf numFmtId="0" fontId="13" fillId="0" borderId="34" xfId="1" applyFont="1" applyBorder="1" applyAlignment="1" applyProtection="1">
      <alignment horizontal="center" vertical="center" shrinkToFit="1"/>
      <protection locked="0"/>
    </xf>
    <xf numFmtId="0" fontId="13" fillId="0" borderId="33" xfId="1" applyFont="1" applyBorder="1" applyAlignment="1" applyProtection="1">
      <alignment horizontal="center" vertical="center" shrinkToFit="1"/>
      <protection locked="0"/>
    </xf>
    <xf numFmtId="0" fontId="13" fillId="0" borderId="35" xfId="1" applyFont="1" applyBorder="1" applyAlignment="1" applyProtection="1">
      <alignment horizontal="center" vertical="center" shrinkToFit="1"/>
      <protection locked="0"/>
    </xf>
    <xf numFmtId="0" fontId="13" fillId="0" borderId="36" xfId="1" applyFont="1" applyBorder="1" applyAlignment="1" applyProtection="1">
      <alignment horizontal="center" vertical="center" shrinkToFit="1"/>
      <protection locked="0"/>
    </xf>
    <xf numFmtId="0" fontId="19" fillId="0" borderId="0" xfId="1" applyFont="1"/>
    <xf numFmtId="0" fontId="15" fillId="0" borderId="7" xfId="1" applyFont="1" applyBorder="1" applyAlignment="1">
      <alignment horizontal="center" vertical="center" wrapText="1"/>
    </xf>
    <xf numFmtId="0" fontId="15" fillId="0" borderId="6" xfId="1" applyFont="1" applyBorder="1" applyAlignment="1">
      <alignment horizontal="center" vertical="center" wrapText="1"/>
    </xf>
    <xf numFmtId="0" fontId="11" fillId="0" borderId="64" xfId="1" applyFont="1" applyBorder="1" applyAlignment="1">
      <alignment horizontal="center" vertical="center" shrinkToFit="1"/>
    </xf>
    <xf numFmtId="0" fontId="11" fillId="0" borderId="65" xfId="1" applyFont="1" applyBorder="1" applyAlignment="1">
      <alignment horizontal="center" vertical="center" shrinkToFit="1"/>
    </xf>
    <xf numFmtId="0" fontId="11" fillId="0" borderId="0" xfId="1" applyFont="1" applyAlignment="1">
      <alignment horizontal="left"/>
    </xf>
    <xf numFmtId="0" fontId="21" fillId="0" borderId="0" xfId="1" applyFont="1" applyAlignment="1">
      <alignment horizontal="left"/>
    </xf>
    <xf numFmtId="0" fontId="21" fillId="0" borderId="0" xfId="1" applyFont="1" applyAlignment="1">
      <alignment horizontal="center"/>
    </xf>
    <xf numFmtId="0" fontId="20" fillId="0" borderId="0" xfId="1" applyFont="1"/>
    <xf numFmtId="0" fontId="23" fillId="0" borderId="0" xfId="1" applyFont="1"/>
    <xf numFmtId="0" fontId="24" fillId="0" borderId="0" xfId="1" applyFont="1"/>
    <xf numFmtId="0" fontId="11" fillId="0" borderId="0" xfId="1" applyFont="1" applyAlignment="1">
      <alignment horizontal="right"/>
    </xf>
    <xf numFmtId="0" fontId="13" fillId="0" borderId="0" xfId="1" applyFont="1" applyAlignment="1">
      <alignment horizontal="center"/>
    </xf>
    <xf numFmtId="0" fontId="11" fillId="0" borderId="0" xfId="1" applyFont="1" applyAlignment="1">
      <alignment horizontal="center" vertical="center" wrapText="1"/>
    </xf>
    <xf numFmtId="0" fontId="11" fillId="0" borderId="0" xfId="1" applyFont="1" applyAlignment="1" applyProtection="1">
      <alignment vertical="center" wrapText="1"/>
      <protection locked="0"/>
    </xf>
    <xf numFmtId="0" fontId="11" fillId="0" borderId="0" xfId="1" applyFont="1" applyAlignment="1">
      <alignment vertical="center" wrapText="1"/>
    </xf>
    <xf numFmtId="49" fontId="13" fillId="0" borderId="69" xfId="1" applyNumberFormat="1" applyFont="1" applyBorder="1" applyAlignment="1" applyProtection="1">
      <alignment horizontal="center" vertical="center" shrinkToFit="1"/>
      <protection locked="0"/>
    </xf>
    <xf numFmtId="49" fontId="13" fillId="0" borderId="71" xfId="1" applyNumberFormat="1" applyFont="1" applyBorder="1" applyAlignment="1" applyProtection="1">
      <alignment horizontal="center" vertical="center" shrinkToFit="1"/>
      <protection locked="0"/>
    </xf>
    <xf numFmtId="0" fontId="13" fillId="0" borderId="73" xfId="1" applyFont="1" applyBorder="1" applyAlignment="1" applyProtection="1">
      <alignment horizontal="center" vertical="center" shrinkToFit="1"/>
      <protection locked="0"/>
    </xf>
    <xf numFmtId="49" fontId="13" fillId="0" borderId="74" xfId="1" applyNumberFormat="1" applyFont="1" applyBorder="1" applyAlignment="1" applyProtection="1">
      <alignment horizontal="center" vertical="center" shrinkToFit="1"/>
      <protection locked="0"/>
    </xf>
    <xf numFmtId="49" fontId="13" fillId="0" borderId="76" xfId="1" applyNumberFormat="1" applyFont="1" applyBorder="1" applyAlignment="1" applyProtection="1">
      <alignment horizontal="center" vertical="center" shrinkToFit="1"/>
      <protection locked="0"/>
    </xf>
    <xf numFmtId="0" fontId="13" fillId="0" borderId="77" xfId="1" applyFont="1" applyBorder="1" applyAlignment="1" applyProtection="1">
      <alignment horizontal="center" vertical="center" shrinkToFit="1"/>
      <protection locked="0"/>
    </xf>
    <xf numFmtId="49" fontId="13" fillId="0" borderId="79" xfId="1" applyNumberFormat="1" applyFont="1" applyBorder="1" applyAlignment="1" applyProtection="1">
      <alignment horizontal="center" vertical="center" shrinkToFit="1"/>
      <protection locked="0"/>
    </xf>
    <xf numFmtId="0" fontId="13" fillId="0" borderId="31" xfId="1" applyFont="1" applyBorder="1"/>
    <xf numFmtId="0" fontId="14" fillId="0" borderId="0" xfId="1" applyFont="1" applyAlignment="1">
      <alignment horizontal="center" vertical="center"/>
    </xf>
    <xf numFmtId="0" fontId="18" fillId="0" borderId="0" xfId="2" applyAlignment="1">
      <alignment vertical="center"/>
    </xf>
    <xf numFmtId="0" fontId="26" fillId="0" borderId="81" xfId="2" applyFont="1" applyBorder="1" applyAlignment="1">
      <alignment horizontal="center" vertical="center" shrinkToFit="1"/>
    </xf>
    <xf numFmtId="0" fontId="26" fillId="0" borderId="0" xfId="2" applyFont="1" applyAlignment="1">
      <alignment horizontal="center" vertical="center" shrinkToFit="1"/>
    </xf>
    <xf numFmtId="0" fontId="27" fillId="0" borderId="0" xfId="2" applyFont="1" applyAlignment="1">
      <alignment vertical="center"/>
    </xf>
    <xf numFmtId="0" fontId="28" fillId="0" borderId="0" xfId="2" applyFont="1" applyAlignment="1">
      <alignment vertical="center"/>
    </xf>
    <xf numFmtId="0" fontId="26" fillId="0" borderId="0" xfId="2" applyFont="1" applyAlignment="1">
      <alignment vertical="center"/>
    </xf>
    <xf numFmtId="0" fontId="30" fillId="0" borderId="1" xfId="2" applyFont="1" applyBorder="1" applyAlignment="1">
      <alignment horizontal="center" vertical="center"/>
    </xf>
    <xf numFmtId="0" fontId="30" fillId="0" borderId="1" xfId="2" applyFont="1" applyBorder="1" applyAlignment="1">
      <alignment vertical="center"/>
    </xf>
    <xf numFmtId="0" fontId="30" fillId="0" borderId="0" xfId="2" applyFont="1" applyAlignment="1">
      <alignment vertical="center"/>
    </xf>
    <xf numFmtId="177" fontId="32" fillId="0" borderId="0" xfId="2" applyNumberFormat="1" applyFont="1" applyAlignment="1">
      <alignment horizontal="right" vertical="center" shrinkToFit="1"/>
    </xf>
    <xf numFmtId="177" fontId="32" fillId="0" borderId="82" xfId="2" applyNumberFormat="1" applyFont="1" applyBorder="1" applyAlignment="1">
      <alignment horizontal="right" vertical="center" shrinkToFit="1"/>
    </xf>
    <xf numFmtId="177" fontId="32" fillId="0" borderId="83" xfId="2" applyNumberFormat="1" applyFont="1" applyBorder="1" applyAlignment="1">
      <alignment horizontal="right" vertical="center" shrinkToFit="1"/>
    </xf>
    <xf numFmtId="0" fontId="26" fillId="0" borderId="83" xfId="2" applyFont="1" applyBorder="1" applyAlignment="1">
      <alignment horizontal="center" vertical="center" shrinkToFit="1"/>
    </xf>
    <xf numFmtId="0" fontId="18" fillId="6" borderId="81" xfId="2" applyFill="1" applyBorder="1" applyAlignment="1">
      <alignment horizontal="center" vertical="center" shrinkToFit="1"/>
    </xf>
    <xf numFmtId="0" fontId="18" fillId="6" borderId="84" xfId="2" applyFill="1" applyBorder="1" applyAlignment="1">
      <alignment vertical="center" shrinkToFit="1"/>
    </xf>
    <xf numFmtId="0" fontId="26" fillId="6" borderId="84" xfId="2" applyFont="1" applyFill="1" applyBorder="1" applyAlignment="1">
      <alignment horizontal="center" vertical="center" shrinkToFit="1"/>
    </xf>
    <xf numFmtId="0" fontId="18" fillId="0" borderId="0" xfId="2" applyAlignment="1">
      <alignment horizontal="centerContinuous" vertical="center"/>
    </xf>
    <xf numFmtId="0" fontId="27" fillId="0" borderId="0" xfId="2" applyFont="1" applyAlignment="1">
      <alignment horizontal="centerContinuous" vertical="center"/>
    </xf>
    <xf numFmtId="0" fontId="28" fillId="0" borderId="0" xfId="2" applyFont="1" applyAlignment="1">
      <alignment horizontal="left" vertical="center"/>
    </xf>
    <xf numFmtId="0" fontId="1" fillId="0" borderId="0" xfId="1" applyAlignment="1">
      <alignment shrinkToFit="1"/>
    </xf>
    <xf numFmtId="0" fontId="17" fillId="0" borderId="0" xfId="1" applyFont="1"/>
    <xf numFmtId="0" fontId="13" fillId="0" borderId="0" xfId="1" applyFont="1" applyAlignment="1">
      <alignment horizontal="left"/>
    </xf>
    <xf numFmtId="0" fontId="13" fillId="0" borderId="0" xfId="3" applyFont="1" applyAlignment="1">
      <alignment shrinkToFit="1"/>
    </xf>
    <xf numFmtId="0" fontId="13" fillId="0" borderId="0" xfId="3" applyFont="1" applyAlignment="1">
      <alignment horizontal="left" shrinkToFit="1"/>
    </xf>
    <xf numFmtId="0" fontId="13" fillId="0" borderId="0" xfId="4" applyFont="1" applyAlignment="1">
      <alignment horizontal="left"/>
    </xf>
    <xf numFmtId="0" fontId="13" fillId="0" borderId="0" xfId="4" applyFont="1"/>
    <xf numFmtId="0" fontId="39" fillId="0" borderId="0" xfId="0" applyFont="1" applyAlignment="1">
      <alignment horizontal="left"/>
    </xf>
    <xf numFmtId="0" fontId="39" fillId="0" borderId="0" xfId="0" applyFont="1" applyAlignment="1"/>
    <xf numFmtId="0" fontId="39" fillId="0" borderId="0" xfId="0" applyFont="1" applyAlignment="1">
      <alignment horizontal="center"/>
    </xf>
    <xf numFmtId="0" fontId="40" fillId="0" borderId="0" xfId="1" applyFont="1"/>
    <xf numFmtId="0" fontId="41" fillId="5" borderId="0" xfId="0" applyFont="1" applyFill="1" applyAlignment="1">
      <alignment horizontal="center" wrapText="1"/>
    </xf>
    <xf numFmtId="0" fontId="41" fillId="5" borderId="0" xfId="0" applyFont="1" applyFill="1" applyAlignment="1">
      <alignment horizontal="center"/>
    </xf>
    <xf numFmtId="0" fontId="41" fillId="0" borderId="0" xfId="0" applyFont="1" applyAlignment="1">
      <alignment horizontal="center"/>
    </xf>
    <xf numFmtId="0" fontId="41" fillId="0" borderId="0" xfId="0" applyFont="1" applyAlignment="1"/>
    <xf numFmtId="14" fontId="41" fillId="0" borderId="0" xfId="0" applyNumberFormat="1" applyFont="1" applyAlignment="1">
      <alignment horizontal="center"/>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3" fillId="0" borderId="50" xfId="0" applyFont="1" applyBorder="1" applyAlignment="1" applyProtection="1">
      <alignment horizontal="center" vertical="center" shrinkToFit="1"/>
      <protection locked="0"/>
    </xf>
    <xf numFmtId="0" fontId="13" fillId="0" borderId="34" xfId="0" applyFont="1" applyBorder="1" applyAlignment="1" applyProtection="1">
      <alignment horizontal="center" vertical="center" shrinkToFit="1"/>
      <protection locked="0"/>
    </xf>
    <xf numFmtId="0" fontId="13" fillId="0" borderId="71" xfId="0" applyFont="1" applyBorder="1" applyAlignment="1" applyProtection="1">
      <alignment horizontal="center" vertical="center" shrinkToFit="1"/>
      <protection locked="0"/>
    </xf>
    <xf numFmtId="0" fontId="13" fillId="0" borderId="13" xfId="0" applyFont="1" applyBorder="1" applyAlignment="1" applyProtection="1">
      <alignment horizontal="center" vertical="center" shrinkToFit="1"/>
      <protection locked="0"/>
    </xf>
    <xf numFmtId="0" fontId="13" fillId="0" borderId="72" xfId="0" applyFont="1" applyBorder="1" applyAlignment="1" applyProtection="1">
      <alignment horizontal="center" vertical="center" shrinkToFit="1"/>
      <protection locked="0"/>
    </xf>
    <xf numFmtId="0" fontId="13" fillId="0" borderId="76" xfId="0" applyFont="1" applyBorder="1" applyAlignment="1" applyProtection="1">
      <alignment horizontal="center" vertical="center" shrinkToFit="1"/>
      <protection locked="0"/>
    </xf>
    <xf numFmtId="0" fontId="13" fillId="0" borderId="26" xfId="0" applyFont="1" applyBorder="1" applyAlignment="1" applyProtection="1">
      <alignment horizontal="center" vertical="center" shrinkToFit="1"/>
      <protection locked="0"/>
    </xf>
    <xf numFmtId="0" fontId="13" fillId="0" borderId="78" xfId="0" applyFont="1" applyBorder="1" applyAlignment="1" applyProtection="1">
      <alignment horizontal="center" vertical="center" shrinkToFit="1"/>
      <protection locked="0"/>
    </xf>
    <xf numFmtId="0" fontId="13" fillId="0" borderId="74" xfId="0" applyFont="1" applyBorder="1" applyAlignment="1" applyProtection="1">
      <alignment horizontal="center" vertical="center" shrinkToFit="1"/>
      <protection locked="0"/>
    </xf>
    <xf numFmtId="0" fontId="13" fillId="0" borderId="73" xfId="0" applyFont="1" applyBorder="1" applyAlignment="1" applyProtection="1">
      <alignment horizontal="center" vertical="center" shrinkToFit="1"/>
      <protection locked="0"/>
    </xf>
    <xf numFmtId="0" fontId="13" fillId="0" borderId="75" xfId="0" applyFont="1" applyBorder="1" applyAlignment="1" applyProtection="1">
      <alignment horizontal="center" vertical="center" shrinkToFit="1"/>
      <protection locked="0"/>
    </xf>
    <xf numFmtId="0" fontId="13" fillId="0" borderId="69" xfId="0" applyFont="1" applyBorder="1" applyAlignment="1" applyProtection="1">
      <alignment horizontal="center" vertical="center" shrinkToFit="1"/>
      <protection locked="0"/>
    </xf>
    <xf numFmtId="0" fontId="13" fillId="0" borderId="7" xfId="0" applyFont="1" applyBorder="1" applyAlignment="1" applyProtection="1">
      <alignment horizontal="center" vertical="center" shrinkToFit="1"/>
      <protection locked="0"/>
    </xf>
    <xf numFmtId="0" fontId="13" fillId="0" borderId="70" xfId="0" applyFont="1" applyBorder="1" applyAlignment="1" applyProtection="1">
      <alignment horizontal="center" vertical="center" shrinkToFit="1"/>
      <protection locked="0"/>
    </xf>
    <xf numFmtId="0" fontId="15" fillId="0" borderId="86" xfId="1" applyFont="1" applyBorder="1" applyAlignment="1">
      <alignment horizontal="center" vertical="center"/>
    </xf>
    <xf numFmtId="0" fontId="13" fillId="0" borderId="50" xfId="1" applyFont="1" applyBorder="1" applyAlignment="1" applyProtection="1">
      <alignment horizontal="center" vertical="center" shrinkToFit="1"/>
      <protection locked="0"/>
    </xf>
    <xf numFmtId="0" fontId="13" fillId="0" borderId="71" xfId="1" applyFont="1" applyBorder="1" applyAlignment="1" applyProtection="1">
      <alignment horizontal="center" vertical="center" shrinkToFit="1"/>
      <protection locked="0"/>
    </xf>
    <xf numFmtId="0" fontId="13" fillId="0" borderId="76" xfId="1" applyFont="1" applyBorder="1" applyAlignment="1" applyProtection="1">
      <alignment horizontal="center" vertical="center" shrinkToFit="1"/>
      <protection locked="0"/>
    </xf>
    <xf numFmtId="0" fontId="13" fillId="0" borderId="79" xfId="1" applyFont="1" applyBorder="1" applyAlignment="1" applyProtection="1">
      <alignment horizontal="center" vertical="center" shrinkToFit="1"/>
      <protection locked="0"/>
    </xf>
    <xf numFmtId="0" fontId="13" fillId="0" borderId="69" xfId="1" applyFont="1" applyBorder="1" applyAlignment="1" applyProtection="1">
      <alignment horizontal="center" vertical="center" shrinkToFit="1"/>
      <protection locked="0"/>
    </xf>
    <xf numFmtId="0" fontId="15" fillId="0" borderId="85" xfId="1" applyFont="1" applyBorder="1" applyAlignment="1">
      <alignment horizontal="center" vertical="center"/>
    </xf>
    <xf numFmtId="0" fontId="15" fillId="0" borderId="87" xfId="1" applyFont="1" applyBorder="1" applyAlignment="1">
      <alignment horizontal="center" vertical="center"/>
    </xf>
    <xf numFmtId="0" fontId="13" fillId="0" borderId="88" xfId="1" applyFont="1" applyBorder="1" applyAlignment="1" applyProtection="1">
      <alignment horizontal="center" vertical="center" shrinkToFit="1"/>
      <protection locked="0"/>
    </xf>
    <xf numFmtId="0" fontId="13" fillId="0" borderId="89" xfId="1" applyFont="1" applyBorder="1" applyAlignment="1" applyProtection="1">
      <alignment horizontal="center" vertical="center" shrinkToFit="1"/>
      <protection locked="0"/>
    </xf>
    <xf numFmtId="0" fontId="13" fillId="0" borderId="90" xfId="1" applyFont="1" applyBorder="1" applyAlignment="1" applyProtection="1">
      <alignment horizontal="center" vertical="center" shrinkToFit="1"/>
      <protection locked="0"/>
    </xf>
    <xf numFmtId="0" fontId="13" fillId="0" borderId="91" xfId="1" applyFont="1" applyBorder="1" applyAlignment="1" applyProtection="1">
      <alignment horizontal="center" vertical="center" shrinkToFit="1"/>
      <protection locked="0"/>
    </xf>
    <xf numFmtId="0" fontId="13" fillId="0" borderId="74" xfId="1" applyFont="1" applyBorder="1" applyAlignment="1" applyProtection="1">
      <alignment horizontal="center" vertical="center" shrinkToFit="1"/>
      <protection locked="0"/>
    </xf>
    <xf numFmtId="0" fontId="15" fillId="0" borderId="92" xfId="1" applyFont="1" applyBorder="1" applyAlignment="1">
      <alignment horizontal="center" vertical="center"/>
    </xf>
    <xf numFmtId="0" fontId="13" fillId="0" borderId="93" xfId="1" applyFont="1" applyBorder="1" applyAlignment="1" applyProtection="1">
      <alignment horizontal="center" vertical="center" shrinkToFit="1"/>
      <protection locked="0"/>
    </xf>
    <xf numFmtId="0" fontId="13" fillId="0" borderId="31" xfId="1" applyFont="1" applyBorder="1" applyAlignment="1" applyProtection="1">
      <alignment horizontal="center" vertical="center" shrinkToFit="1"/>
      <protection locked="0"/>
    </xf>
    <xf numFmtId="0" fontId="13" fillId="0" borderId="94" xfId="1" applyFont="1" applyBorder="1" applyAlignment="1" applyProtection="1">
      <alignment horizontal="center" vertical="center" shrinkToFit="1"/>
      <protection locked="0"/>
    </xf>
    <xf numFmtId="0" fontId="13" fillId="0" borderId="95" xfId="1" applyFont="1" applyBorder="1" applyAlignment="1" applyProtection="1">
      <alignment horizontal="center" vertical="center" shrinkToFit="1"/>
      <protection locked="0"/>
    </xf>
    <xf numFmtId="0" fontId="13" fillId="0" borderId="96" xfId="1" applyFont="1" applyBorder="1" applyAlignment="1" applyProtection="1">
      <alignment horizontal="center" vertical="center" shrinkToFit="1"/>
      <protection locked="0"/>
    </xf>
    <xf numFmtId="0" fontId="15" fillId="0" borderId="69" xfId="1" applyFont="1" applyBorder="1" applyAlignment="1">
      <alignment horizontal="center" vertical="center" wrapText="1"/>
    </xf>
    <xf numFmtId="49" fontId="13" fillId="0" borderId="13" xfId="1" applyNumberFormat="1" applyFont="1" applyBorder="1" applyAlignment="1" applyProtection="1">
      <alignment horizontal="center" vertical="center" shrinkToFit="1"/>
      <protection locked="0"/>
    </xf>
    <xf numFmtId="49" fontId="13" fillId="0" borderId="26" xfId="1" applyNumberFormat="1" applyFont="1" applyBorder="1" applyAlignment="1" applyProtection="1">
      <alignment horizontal="center" vertical="center" shrinkToFit="1"/>
      <protection locked="0"/>
    </xf>
    <xf numFmtId="49" fontId="13" fillId="0" borderId="73" xfId="1" applyNumberFormat="1" applyFont="1" applyBorder="1" applyAlignment="1" applyProtection="1">
      <alignment horizontal="center" vertical="center" shrinkToFit="1"/>
      <protection locked="0"/>
    </xf>
    <xf numFmtId="49" fontId="13" fillId="0" borderId="19" xfId="1" applyNumberFormat="1" applyFont="1" applyBorder="1" applyAlignment="1" applyProtection="1">
      <alignment horizontal="center" vertical="center" shrinkToFit="1"/>
      <protection locked="0"/>
    </xf>
    <xf numFmtId="49" fontId="13" fillId="0" borderId="7" xfId="1" applyNumberFormat="1" applyFont="1" applyBorder="1" applyAlignment="1" applyProtection="1">
      <alignment horizontal="center" vertical="center" shrinkToFit="1"/>
      <protection locked="0"/>
    </xf>
    <xf numFmtId="0" fontId="0" fillId="0" borderId="0" xfId="0" applyAlignment="1">
      <alignment shrinkToFit="1"/>
    </xf>
    <xf numFmtId="0" fontId="18" fillId="0" borderId="0" xfId="0" applyFont="1" applyAlignment="1">
      <alignment shrinkToFit="1"/>
    </xf>
    <xf numFmtId="14" fontId="0" fillId="0" borderId="0" xfId="0" applyNumberFormat="1" applyAlignment="1">
      <alignment shrinkToFit="1"/>
    </xf>
    <xf numFmtId="0" fontId="13" fillId="0" borderId="37" xfId="1" applyFont="1" applyBorder="1" applyAlignment="1" applyProtection="1">
      <alignment horizontal="center" vertical="center" shrinkToFit="1"/>
      <protection locked="0"/>
    </xf>
    <xf numFmtId="0" fontId="13" fillId="0" borderId="16" xfId="1" applyFont="1" applyBorder="1" applyAlignment="1" applyProtection="1">
      <alignment horizontal="center" vertical="center" shrinkToFit="1"/>
      <protection locked="0"/>
    </xf>
    <xf numFmtId="0" fontId="13" fillId="0" borderId="97" xfId="1" applyFont="1" applyBorder="1" applyAlignment="1" applyProtection="1">
      <alignment horizontal="center" vertical="center" shrinkToFit="1"/>
      <protection locked="0"/>
    </xf>
    <xf numFmtId="0" fontId="13" fillId="0" borderId="29" xfId="1" applyFont="1" applyBorder="1" applyAlignment="1" applyProtection="1">
      <alignment horizontal="center" vertical="center" shrinkToFit="1"/>
      <protection locked="0"/>
    </xf>
    <xf numFmtId="0" fontId="13" fillId="0" borderId="23" xfId="1" applyFont="1" applyBorder="1" applyAlignment="1" applyProtection="1">
      <alignment horizontal="center" vertical="center" shrinkToFit="1"/>
      <protection locked="0"/>
    </xf>
    <xf numFmtId="0" fontId="13" fillId="0" borderId="98" xfId="1" applyFont="1" applyBorder="1" applyAlignment="1" applyProtection="1">
      <alignment horizontal="center" vertical="center" shrinkToFit="1"/>
      <protection locked="0"/>
    </xf>
    <xf numFmtId="0" fontId="13" fillId="0" borderId="10" xfId="1" applyFont="1" applyBorder="1" applyAlignment="1" applyProtection="1">
      <alignment horizontal="center" vertical="center" shrinkToFit="1"/>
      <protection locked="0"/>
    </xf>
    <xf numFmtId="0" fontId="14" fillId="0" borderId="1" xfId="1" applyFont="1" applyBorder="1" applyAlignment="1" applyProtection="1">
      <alignment horizontal="center"/>
      <protection locked="0"/>
    </xf>
    <xf numFmtId="0" fontId="13" fillId="0" borderId="0" xfId="1" applyFont="1" applyAlignment="1">
      <alignment horizontal="center" vertical="center" wrapText="1"/>
    </xf>
    <xf numFmtId="0" fontId="13" fillId="0" borderId="0" xfId="1" applyFont="1" applyAlignment="1">
      <alignment horizontal="center" vertical="center"/>
    </xf>
    <xf numFmtId="0" fontId="14" fillId="0" borderId="1" xfId="1" applyFont="1" applyBorder="1" applyAlignment="1">
      <alignment horizontal="center" shrinkToFit="1"/>
    </xf>
    <xf numFmtId="0" fontId="11" fillId="0" borderId="60" xfId="1" applyFont="1" applyBorder="1" applyAlignment="1">
      <alignment horizontal="center" vertical="center" shrinkToFit="1"/>
    </xf>
    <xf numFmtId="0" fontId="11" fillId="0" borderId="43" xfId="1" applyFont="1" applyBorder="1" applyAlignment="1">
      <alignment horizontal="center" vertical="center" shrinkToFit="1"/>
    </xf>
    <xf numFmtId="0" fontId="22" fillId="0" borderId="68" xfId="1" applyFont="1" applyBorder="1" applyAlignment="1" applyProtection="1">
      <alignment horizontal="center" vertical="center"/>
      <protection locked="0"/>
    </xf>
    <xf numFmtId="0" fontId="22" fillId="0" borderId="67" xfId="1" applyFont="1" applyBorder="1" applyAlignment="1" applyProtection="1">
      <alignment horizontal="center" vertical="center"/>
      <protection locked="0"/>
    </xf>
    <xf numFmtId="0" fontId="22" fillId="0" borderId="66" xfId="1" applyFont="1" applyBorder="1" applyAlignment="1" applyProtection="1">
      <alignment horizontal="center" vertical="center"/>
      <protection locked="0"/>
    </xf>
    <xf numFmtId="0" fontId="22" fillId="0" borderId="52" xfId="1" applyFont="1" applyBorder="1" applyAlignment="1" applyProtection="1">
      <alignment horizontal="center" vertical="center"/>
      <protection locked="0"/>
    </xf>
    <xf numFmtId="0" fontId="15" fillId="0" borderId="58" xfId="1" applyFont="1" applyBorder="1" applyAlignment="1">
      <alignment horizontal="center" vertical="center" wrapText="1" shrinkToFit="1"/>
    </xf>
    <xf numFmtId="0" fontId="11" fillId="0" borderId="41" xfId="1" applyFont="1" applyBorder="1" applyAlignment="1">
      <alignment horizontal="center" vertical="center" wrapText="1" shrinkToFit="1"/>
    </xf>
    <xf numFmtId="0" fontId="15" fillId="0" borderId="49" xfId="1" applyFont="1" applyBorder="1" applyAlignment="1">
      <alignment horizontal="center" vertical="center" textRotation="255"/>
    </xf>
    <xf numFmtId="0" fontId="15" fillId="0" borderId="41" xfId="1" applyFont="1" applyBorder="1" applyAlignment="1">
      <alignment horizontal="center" vertical="center" textRotation="255"/>
    </xf>
    <xf numFmtId="0" fontId="15" fillId="0" borderId="45" xfId="1" applyFont="1" applyBorder="1" applyAlignment="1">
      <alignment horizontal="center" vertical="center" shrinkToFit="1"/>
    </xf>
    <xf numFmtId="0" fontId="15" fillId="0" borderId="39" xfId="1" applyFont="1" applyBorder="1" applyAlignment="1">
      <alignment horizontal="center" vertical="center" shrinkToFit="1"/>
    </xf>
    <xf numFmtId="0" fontId="15" fillId="0" borderId="46" xfId="1" applyFont="1" applyBorder="1" applyAlignment="1">
      <alignment horizontal="center" vertical="center" shrinkToFit="1"/>
    </xf>
    <xf numFmtId="0" fontId="15" fillId="0" borderId="40" xfId="1" applyFont="1" applyBorder="1" applyAlignment="1">
      <alignment horizontal="center" vertical="center" shrinkToFit="1"/>
    </xf>
    <xf numFmtId="176" fontId="14" fillId="0" borderId="0" xfId="1" applyNumberFormat="1" applyFont="1" applyAlignment="1" applyProtection="1">
      <alignment horizontal="center"/>
      <protection locked="0"/>
    </xf>
    <xf numFmtId="0" fontId="16" fillId="0" borderId="3" xfId="1" applyFont="1" applyBorder="1" applyAlignment="1">
      <alignment horizontal="center" vertical="center"/>
    </xf>
    <xf numFmtId="0" fontId="15" fillId="0" borderId="48" xfId="1" applyFont="1" applyBorder="1" applyAlignment="1">
      <alignment horizontal="center" vertical="center"/>
    </xf>
    <xf numFmtId="0" fontId="15" fillId="0" borderId="47" xfId="1" applyFont="1" applyBorder="1" applyAlignment="1">
      <alignment horizontal="center" vertical="center"/>
    </xf>
    <xf numFmtId="0" fontId="15" fillId="0" borderId="50" xfId="1" applyFont="1" applyBorder="1" applyAlignment="1">
      <alignment horizontal="center" vertical="center" wrapText="1"/>
    </xf>
    <xf numFmtId="0" fontId="15" fillId="0" borderId="36" xfId="1" applyFont="1" applyBorder="1" applyAlignment="1">
      <alignment horizontal="center" vertical="center" wrapText="1"/>
    </xf>
    <xf numFmtId="0" fontId="15" fillId="0" borderId="50"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44" xfId="1" applyFont="1" applyBorder="1" applyAlignment="1">
      <alignment horizontal="center" vertical="center"/>
    </xf>
    <xf numFmtId="0" fontId="15" fillId="0" borderId="38" xfId="1" applyFont="1" applyBorder="1" applyAlignment="1">
      <alignment horizontal="center" vertical="center"/>
    </xf>
    <xf numFmtId="0" fontId="13" fillId="0" borderId="45" xfId="1" applyFont="1" applyBorder="1" applyAlignment="1">
      <alignment horizontal="center" vertical="center" wrapText="1"/>
    </xf>
    <xf numFmtId="0" fontId="13" fillId="0" borderId="39" xfId="1" applyFont="1" applyBorder="1" applyAlignment="1">
      <alignment horizontal="center" vertical="center" wrapText="1"/>
    </xf>
    <xf numFmtId="0" fontId="11" fillId="0" borderId="57" xfId="1" applyFont="1" applyBorder="1" applyAlignment="1" applyProtection="1">
      <alignment horizontal="center" vertical="center"/>
      <protection locked="0"/>
    </xf>
    <xf numFmtId="0" fontId="11" fillId="0" borderId="56" xfId="1" applyFont="1" applyBorder="1" applyAlignment="1" applyProtection="1">
      <alignment horizontal="center" vertical="center"/>
      <protection locked="0"/>
    </xf>
    <xf numFmtId="0" fontId="11" fillId="0" borderId="59" xfId="1" applyFont="1" applyBorder="1" applyAlignment="1" applyProtection="1">
      <alignment horizontal="center" vertical="center"/>
      <protection locked="0"/>
    </xf>
    <xf numFmtId="0" fontId="11" fillId="0" borderId="54" xfId="1" applyFont="1" applyBorder="1" applyAlignment="1" applyProtection="1">
      <alignment horizontal="center" vertical="center"/>
      <protection locked="0"/>
    </xf>
    <xf numFmtId="0" fontId="11" fillId="0" borderId="53" xfId="1" applyFont="1" applyBorder="1" applyAlignment="1" applyProtection="1">
      <alignment horizontal="center" vertical="center"/>
      <protection locked="0"/>
    </xf>
    <xf numFmtId="0" fontId="11" fillId="0" borderId="42" xfId="1" applyFont="1" applyBorder="1" applyAlignment="1" applyProtection="1">
      <alignment horizontal="center" vertical="center"/>
      <protection locked="0"/>
    </xf>
    <xf numFmtId="0" fontId="11" fillId="0" borderId="53" xfId="1" applyFont="1" applyBorder="1" applyAlignment="1">
      <alignment horizontal="center"/>
    </xf>
    <xf numFmtId="0" fontId="11" fillId="0" borderId="0" xfId="1" applyFont="1" applyAlignment="1">
      <alignment horizontal="center"/>
    </xf>
    <xf numFmtId="0" fontId="13" fillId="0" borderId="51" xfId="1" applyFont="1" applyBorder="1" applyAlignment="1">
      <alignment horizontal="center" vertical="center" wrapText="1" shrinkToFit="1"/>
    </xf>
    <xf numFmtId="0" fontId="13" fillId="0" borderId="43" xfId="1" applyFont="1" applyBorder="1" applyAlignment="1">
      <alignment horizontal="center" vertical="center" shrinkToFit="1"/>
    </xf>
    <xf numFmtId="0" fontId="37" fillId="0" borderId="0" xfId="1" applyFont="1" applyAlignment="1">
      <alignment horizontal="center" vertical="top" textRotation="255" wrapText="1"/>
    </xf>
    <xf numFmtId="0" fontId="11" fillId="0" borderId="55" xfId="1" applyFont="1" applyBorder="1" applyAlignment="1">
      <alignment horizontal="center" vertical="center"/>
    </xf>
    <xf numFmtId="0" fontId="11" fillId="0" borderId="52" xfId="1" applyFont="1" applyBorder="1" applyAlignment="1">
      <alignment horizontal="center" vertical="center"/>
    </xf>
    <xf numFmtId="0" fontId="16" fillId="0" borderId="63" xfId="1" applyFont="1" applyBorder="1" applyAlignment="1">
      <alignment horizontal="center" vertical="center"/>
    </xf>
    <xf numFmtId="0" fontId="16" fillId="0" borderId="62" xfId="1" applyFont="1" applyBorder="1" applyAlignment="1">
      <alignment horizontal="center" vertical="center"/>
    </xf>
    <xf numFmtId="0" fontId="16" fillId="0" borderId="61" xfId="1" applyFont="1" applyBorder="1" applyAlignment="1">
      <alignment horizontal="center" vertical="center"/>
    </xf>
    <xf numFmtId="0" fontId="16" fillId="0" borderId="64" xfId="1" applyFont="1" applyBorder="1" applyAlignment="1">
      <alignment horizontal="center" vertical="center"/>
    </xf>
    <xf numFmtId="0" fontId="21" fillId="0" borderId="0" xfId="1" applyFont="1" applyAlignment="1">
      <alignment horizontal="center" vertical="center"/>
    </xf>
    <xf numFmtId="0" fontId="38" fillId="0" borderId="0" xfId="1" applyFont="1" applyAlignment="1">
      <alignment horizontal="center" vertical="center"/>
    </xf>
    <xf numFmtId="0" fontId="15" fillId="0" borderId="58" xfId="1" applyFont="1" applyBorder="1" applyAlignment="1" applyProtection="1">
      <alignment horizontal="center" vertical="center" textRotation="255" wrapText="1"/>
      <protection locked="0"/>
    </xf>
    <xf numFmtId="0" fontId="15" fillId="0" borderId="41" xfId="1" applyFont="1" applyBorder="1" applyAlignment="1" applyProtection="1">
      <alignment horizontal="center" vertical="center" textRotation="255" wrapText="1"/>
      <protection locked="0"/>
    </xf>
    <xf numFmtId="0" fontId="15" fillId="0" borderId="63" xfId="1" applyFont="1" applyBorder="1" applyAlignment="1">
      <alignment horizontal="center" vertical="center"/>
    </xf>
    <xf numFmtId="0" fontId="15" fillId="0" borderId="62" xfId="1" applyFont="1" applyBorder="1" applyAlignment="1">
      <alignment horizontal="center" vertical="center"/>
    </xf>
    <xf numFmtId="0" fontId="15" fillId="0" borderId="80" xfId="1" applyFont="1" applyBorder="1" applyAlignment="1">
      <alignment horizontal="center" vertical="center"/>
    </xf>
    <xf numFmtId="0" fontId="30" fillId="0" borderId="0" xfId="2" applyFont="1" applyAlignment="1">
      <alignment horizontal="center" vertical="center"/>
    </xf>
    <xf numFmtId="176" fontId="30" fillId="0" borderId="1" xfId="2" applyNumberFormat="1" applyFont="1" applyBorder="1" applyAlignment="1">
      <alignment horizontal="center" vertical="center"/>
    </xf>
    <xf numFmtId="0" fontId="18" fillId="0" borderId="0" xfId="2" applyAlignment="1">
      <alignment horizontal="center" vertical="center"/>
    </xf>
    <xf numFmtId="0" fontId="31" fillId="5" borderId="4" xfId="2" applyFont="1" applyFill="1" applyBorder="1" applyAlignment="1">
      <alignment horizontal="center" vertical="center"/>
    </xf>
    <xf numFmtId="0" fontId="31" fillId="5" borderId="2" xfId="2" applyFont="1" applyFill="1" applyBorder="1" applyAlignment="1">
      <alignment horizontal="center" vertical="center"/>
    </xf>
    <xf numFmtId="177" fontId="31" fillId="0" borderId="4" xfId="2" applyNumberFormat="1" applyFont="1" applyBorder="1" applyAlignment="1">
      <alignment horizontal="center" vertical="center"/>
    </xf>
    <xf numFmtId="177" fontId="31" fillId="0" borderId="2" xfId="2" applyNumberFormat="1" applyFont="1" applyBorder="1" applyAlignment="1">
      <alignment horizontal="center" vertical="center"/>
    </xf>
    <xf numFmtId="0" fontId="30" fillId="0" borderId="1" xfId="2" applyFont="1" applyBorder="1" applyAlignment="1">
      <alignment horizontal="center" vertical="center" shrinkToFit="1"/>
    </xf>
    <xf numFmtId="0" fontId="42" fillId="0" borderId="0" xfId="2" applyFont="1" applyAlignment="1">
      <alignment horizontal="center" vertical="center"/>
    </xf>
    <xf numFmtId="0" fontId="42" fillId="0" borderId="0" xfId="2" applyFont="1" applyAlignment="1">
      <alignment horizontal="center" vertical="center"/>
    </xf>
  </cellXfs>
  <cellStyles count="5">
    <cellStyle name="標準" xfId="0" builtinId="0"/>
    <cellStyle name="標準 2" xfId="1" xr:uid="{A2CF2A32-98A7-4CBA-B77C-6570CAD8BEA4}"/>
    <cellStyle name="標準 2 2" xfId="2" xr:uid="{C532D61B-5C01-45AA-B201-CCB39AB7AA70}"/>
    <cellStyle name="標準_H20学校一覧作成資料(県立学校教育課)" xfId="3" xr:uid="{F1089157-BB12-437C-88D2-1B2BF9076CCD}"/>
    <cellStyle name="標準_H20学校一覧作成資料(総務私学課)" xfId="4" xr:uid="{3FD73088-F317-4C31-9C89-DEF294CAC31A}"/>
  </cellStyles>
  <dxfs count="12">
    <dxf>
      <fill>
        <patternFill>
          <bgColor theme="5" tint="0.79998168889431442"/>
        </patternFill>
      </fill>
    </dxf>
    <dxf>
      <fill>
        <patternFill>
          <bgColor theme="5" tint="0.79998168889431442"/>
        </patternFill>
      </fill>
    </dxf>
    <dxf>
      <fill>
        <patternFill>
          <bgColor theme="5" tint="0.79998168889431442"/>
        </patternFill>
      </fill>
    </dxf>
    <dxf>
      <fill>
        <patternFill>
          <bgColor theme="8" tint="0.79998168889431442"/>
        </patternFill>
      </fill>
    </dxf>
    <dxf>
      <fill>
        <patternFill>
          <bgColor theme="5" tint="0.79998168889431442"/>
        </patternFill>
      </fill>
    </dxf>
    <dxf>
      <fill>
        <patternFill>
          <bgColor theme="5"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71438</xdr:colOff>
      <xdr:row>34</xdr:row>
      <xdr:rowOff>63500</xdr:rowOff>
    </xdr:from>
    <xdr:to>
      <xdr:col>13</xdr:col>
      <xdr:colOff>465365</xdr:colOff>
      <xdr:row>41</xdr:row>
      <xdr:rowOff>0</xdr:rowOff>
    </xdr:to>
    <xdr:sp macro="" textlink="">
      <xdr:nvSpPr>
        <xdr:cNvPr id="2" name="テキスト ボックス 1">
          <a:extLst>
            <a:ext uri="{FF2B5EF4-FFF2-40B4-BE49-F238E27FC236}">
              <a16:creationId xmlns:a16="http://schemas.microsoft.com/office/drawing/2014/main" id="{78EAC565-68C0-4060-A02A-43BBD4443FD6}"/>
            </a:ext>
          </a:extLst>
        </xdr:cNvPr>
        <xdr:cNvSpPr txBox="1"/>
      </xdr:nvSpPr>
      <xdr:spPr>
        <a:xfrm>
          <a:off x="5786438" y="10231438"/>
          <a:ext cx="870177" cy="1825625"/>
        </a:xfrm>
        <a:prstGeom prst="rect">
          <a:avLst/>
        </a:prstGeom>
        <a:solidFill>
          <a:sysClr val="window" lastClr="FFFFFF"/>
        </a:solidFill>
        <a:ln w="9525" cmpd="sng">
          <a:solidFill>
            <a:sysClr val="window" lastClr="FFFFFF">
              <a:shade val="50000"/>
            </a:sysClr>
          </a:solidFill>
        </a:ln>
        <a:effectLst/>
      </xdr:spPr>
      <xdr:txBody>
        <a:bodyPr vertOverflow="clip" horzOverflow="clip" vert="wordArtVertRtl"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定通制・特支で申込を希望する学校は、高体連陸上専門部までお問い合わせください。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6205F-0485-4325-AD1B-FC6404AE3A80}">
  <sheetPr>
    <tabColor rgb="FFFFFF00"/>
  </sheetPr>
  <dimension ref="A1:J28"/>
  <sheetViews>
    <sheetView tabSelected="1" zoomScale="80" zoomScaleNormal="80" workbookViewId="0">
      <selection activeCell="A2" sqref="A2"/>
    </sheetView>
  </sheetViews>
  <sheetFormatPr defaultRowHeight="20" customHeight="1"/>
  <cols>
    <col min="1" max="256" width="7.9140625" style="1" customWidth="1"/>
    <col min="257" max="16384" width="8.6640625" style="1"/>
  </cols>
  <sheetData>
    <row r="1" spans="1:10" ht="20" customHeight="1">
      <c r="A1" s="11" t="s">
        <v>24</v>
      </c>
      <c r="B1" s="11"/>
      <c r="C1" s="11"/>
      <c r="D1" s="11"/>
      <c r="E1" s="11"/>
      <c r="F1" s="11"/>
      <c r="G1" s="11"/>
      <c r="H1" s="11"/>
      <c r="I1" s="11"/>
      <c r="J1" s="10"/>
    </row>
    <row r="2" spans="1:10" ht="20" customHeight="1">
      <c r="A2" s="3"/>
      <c r="B2" s="3"/>
      <c r="C2" s="3"/>
      <c r="D2" s="3"/>
      <c r="E2" s="3"/>
      <c r="F2" s="3"/>
      <c r="G2" s="3"/>
      <c r="H2" s="3"/>
      <c r="I2" s="3"/>
      <c r="J2" s="3"/>
    </row>
    <row r="3" spans="1:10" ht="20" customHeight="1">
      <c r="A3" s="3" t="s">
        <v>23</v>
      </c>
      <c r="B3" s="3"/>
      <c r="C3" s="3"/>
      <c r="D3" s="3"/>
      <c r="E3" s="3"/>
      <c r="F3" s="3"/>
      <c r="G3" s="3"/>
      <c r="H3" s="3"/>
      <c r="I3" s="3"/>
      <c r="J3" s="3"/>
    </row>
    <row r="4" spans="1:10" ht="20" customHeight="1">
      <c r="A4" s="3" t="s">
        <v>22</v>
      </c>
      <c r="B4" s="3"/>
      <c r="C4" s="3"/>
      <c r="D4" s="3"/>
      <c r="E4" s="3"/>
      <c r="F4" s="3"/>
      <c r="G4" s="3"/>
      <c r="H4" s="3"/>
      <c r="I4" s="3"/>
      <c r="J4" s="3"/>
    </row>
    <row r="5" spans="1:10" ht="20" customHeight="1">
      <c r="A5" s="3" t="s">
        <v>21</v>
      </c>
      <c r="B5" s="3"/>
      <c r="C5" s="3"/>
      <c r="D5" s="3"/>
      <c r="E5" s="3"/>
      <c r="F5" s="3"/>
      <c r="G5" s="3"/>
      <c r="H5" s="3"/>
      <c r="I5" s="3"/>
      <c r="J5" s="3"/>
    </row>
    <row r="6" spans="1:10" ht="20" customHeight="1">
      <c r="A6" s="3"/>
      <c r="B6" s="3"/>
      <c r="C6" s="3"/>
      <c r="D6" s="3"/>
      <c r="E6" s="3"/>
      <c r="F6" s="3"/>
      <c r="G6" s="3"/>
      <c r="H6" s="3"/>
      <c r="I6" s="3"/>
      <c r="J6" s="3"/>
    </row>
    <row r="7" spans="1:10" ht="20" customHeight="1">
      <c r="A7" s="3" t="s">
        <v>20</v>
      </c>
      <c r="B7" s="3"/>
      <c r="C7" s="3"/>
      <c r="D7" s="3"/>
      <c r="E7" s="3"/>
      <c r="F7" s="3"/>
      <c r="G7" s="3"/>
      <c r="H7" s="3"/>
      <c r="I7" s="3"/>
      <c r="J7" s="3"/>
    </row>
    <row r="8" spans="1:10" ht="20" customHeight="1">
      <c r="A8" s="3" t="s">
        <v>19</v>
      </c>
      <c r="B8" s="3"/>
      <c r="C8" s="3"/>
      <c r="D8" s="3"/>
      <c r="E8" s="3"/>
      <c r="F8" s="3"/>
      <c r="G8" s="3"/>
      <c r="H8" s="3"/>
      <c r="I8" s="3"/>
      <c r="J8" s="3"/>
    </row>
    <row r="9" spans="1:10" ht="20" customHeight="1">
      <c r="A9" s="3" t="s">
        <v>18</v>
      </c>
      <c r="B9" s="3"/>
      <c r="C9" s="3"/>
      <c r="D9" s="3"/>
      <c r="E9" s="3"/>
      <c r="F9" s="3"/>
      <c r="G9" s="3"/>
      <c r="H9" s="3"/>
      <c r="I9" s="3"/>
      <c r="J9" s="3"/>
    </row>
    <row r="10" spans="1:10" ht="20" customHeight="1">
      <c r="A10" s="3" t="s">
        <v>17</v>
      </c>
      <c r="B10" s="3"/>
      <c r="C10" s="3"/>
      <c r="D10" s="3"/>
      <c r="E10" s="3"/>
      <c r="F10" s="3"/>
      <c r="G10" s="3"/>
      <c r="H10" s="3"/>
      <c r="I10" s="3"/>
      <c r="J10" s="3"/>
    </row>
    <row r="11" spans="1:10" ht="20" customHeight="1">
      <c r="A11" s="3" t="s">
        <v>16</v>
      </c>
      <c r="B11" s="3"/>
      <c r="C11" s="3"/>
      <c r="D11" s="3"/>
      <c r="E11" s="3"/>
      <c r="F11" s="3"/>
      <c r="G11" s="3"/>
      <c r="H11" s="3"/>
      <c r="I11" s="3"/>
      <c r="J11" s="3"/>
    </row>
    <row r="12" spans="1:10" ht="20" customHeight="1">
      <c r="A12" s="3" t="s">
        <v>15</v>
      </c>
      <c r="B12" s="3"/>
      <c r="C12" s="3"/>
      <c r="D12" s="3"/>
      <c r="E12" s="3"/>
      <c r="F12" s="3"/>
      <c r="G12" s="3"/>
      <c r="H12" s="3"/>
      <c r="I12" s="3"/>
      <c r="J12" s="3"/>
    </row>
    <row r="13" spans="1:10" ht="20" customHeight="1">
      <c r="A13" s="3" t="s">
        <v>14</v>
      </c>
      <c r="B13" s="3"/>
      <c r="C13" s="3"/>
      <c r="D13" s="3"/>
      <c r="E13" s="3"/>
      <c r="F13" s="3"/>
      <c r="G13" s="3"/>
      <c r="H13" s="3"/>
      <c r="I13" s="3"/>
      <c r="J13" s="3"/>
    </row>
    <row r="14" spans="1:10" ht="20" customHeight="1">
      <c r="A14" s="3" t="s">
        <v>13</v>
      </c>
      <c r="B14" s="3"/>
      <c r="C14" s="3"/>
      <c r="D14" s="3"/>
      <c r="E14" s="3"/>
      <c r="F14" s="3"/>
      <c r="G14" s="3"/>
      <c r="H14" s="3"/>
      <c r="I14" s="3"/>
      <c r="J14" s="3"/>
    </row>
    <row r="15" spans="1:10" ht="20" customHeight="1">
      <c r="A15" s="3" t="s">
        <v>12</v>
      </c>
      <c r="B15" s="3"/>
      <c r="C15" s="3"/>
      <c r="D15" s="3"/>
      <c r="E15" s="3"/>
      <c r="F15" s="3"/>
      <c r="G15" s="3"/>
      <c r="H15" s="3"/>
      <c r="I15" s="3"/>
      <c r="J15" s="3"/>
    </row>
    <row r="16" spans="1:10" ht="20" customHeight="1">
      <c r="A16" s="3" t="s">
        <v>648</v>
      </c>
      <c r="B16" s="3"/>
      <c r="C16" s="3"/>
      <c r="D16" s="3"/>
      <c r="E16" s="3"/>
      <c r="F16" s="3"/>
      <c r="G16" s="3"/>
      <c r="H16" s="3"/>
      <c r="I16" s="3"/>
      <c r="J16" s="3"/>
    </row>
    <row r="17" spans="1:10" ht="20" customHeight="1">
      <c r="A17" s="3"/>
      <c r="B17" s="3"/>
      <c r="C17" s="3"/>
      <c r="D17" s="3"/>
      <c r="E17" s="3"/>
      <c r="F17" s="3"/>
      <c r="G17" s="3"/>
      <c r="H17" s="3"/>
      <c r="I17" s="3"/>
      <c r="J17" s="3"/>
    </row>
    <row r="18" spans="1:10" ht="20" customHeight="1">
      <c r="A18" s="3" t="s">
        <v>11</v>
      </c>
      <c r="B18" s="3"/>
      <c r="C18" s="3"/>
      <c r="D18" s="3"/>
      <c r="E18" s="3"/>
      <c r="F18" s="3"/>
      <c r="G18" s="3"/>
      <c r="H18" s="3"/>
      <c r="I18" s="3"/>
      <c r="J18" s="3"/>
    </row>
    <row r="19" spans="1:10" ht="20" customHeight="1">
      <c r="A19" s="3" t="s">
        <v>10</v>
      </c>
      <c r="B19" s="3"/>
      <c r="C19" s="3"/>
      <c r="D19" s="3"/>
      <c r="E19" s="3"/>
      <c r="F19" s="3"/>
      <c r="G19" s="3"/>
      <c r="H19" s="3"/>
      <c r="I19" s="3"/>
      <c r="J19" s="3"/>
    </row>
    <row r="20" spans="1:10" ht="20" customHeight="1">
      <c r="A20" s="3" t="s">
        <v>9</v>
      </c>
      <c r="B20" s="3"/>
      <c r="C20" s="3"/>
      <c r="D20" s="3"/>
      <c r="E20" s="3"/>
      <c r="F20" s="3"/>
      <c r="G20" s="3"/>
      <c r="H20" s="3"/>
      <c r="I20" s="3"/>
      <c r="J20" s="3"/>
    </row>
    <row r="21" spans="1:10" ht="20" customHeight="1">
      <c r="A21" s="3"/>
      <c r="B21" s="3"/>
      <c r="C21" s="3"/>
      <c r="D21" s="3"/>
      <c r="E21" s="3"/>
      <c r="F21" s="3"/>
      <c r="G21" s="3"/>
      <c r="H21" s="3"/>
      <c r="I21" s="3"/>
      <c r="J21" s="3"/>
    </row>
    <row r="22" spans="1:10" ht="20" customHeight="1">
      <c r="A22" s="9" t="s">
        <v>8</v>
      </c>
      <c r="B22" s="3"/>
      <c r="C22" s="3"/>
      <c r="D22" s="3"/>
      <c r="E22" s="3"/>
      <c r="F22" s="3"/>
      <c r="G22" s="3"/>
      <c r="H22" s="3"/>
      <c r="I22" s="3"/>
      <c r="J22" s="3"/>
    </row>
    <row r="23" spans="1:10" ht="20" customHeight="1">
      <c r="A23" s="8"/>
      <c r="B23" s="3"/>
      <c r="C23" s="3"/>
      <c r="D23" s="3"/>
      <c r="E23" s="3"/>
      <c r="F23" s="3"/>
      <c r="G23" s="3"/>
      <c r="H23" s="3"/>
      <c r="I23" s="3"/>
      <c r="J23" s="3"/>
    </row>
    <row r="24" spans="1:10" ht="20" customHeight="1">
      <c r="A24" s="6"/>
      <c r="B24" s="7" t="s">
        <v>7</v>
      </c>
      <c r="C24" s="7"/>
      <c r="D24" s="7"/>
      <c r="E24" s="7"/>
      <c r="F24" s="6"/>
      <c r="G24" s="5" t="s">
        <v>6</v>
      </c>
      <c r="H24" s="5"/>
      <c r="I24" s="5"/>
      <c r="J24" s="5"/>
    </row>
    <row r="25" spans="1:10" ht="20" customHeight="1">
      <c r="A25" s="6"/>
      <c r="B25" s="7" t="s">
        <v>5</v>
      </c>
      <c r="C25" s="7"/>
      <c r="D25" s="7"/>
      <c r="E25" s="7"/>
      <c r="F25" s="6"/>
      <c r="G25" s="5" t="s">
        <v>4</v>
      </c>
      <c r="H25" s="5"/>
      <c r="I25" s="5"/>
      <c r="J25" s="5"/>
    </row>
    <row r="26" spans="1:10" ht="20" customHeight="1">
      <c r="A26" s="6"/>
      <c r="B26" s="7" t="s">
        <v>3</v>
      </c>
      <c r="C26" s="7"/>
      <c r="D26" s="7"/>
      <c r="E26" s="7"/>
      <c r="F26" s="6"/>
      <c r="G26" s="5" t="s">
        <v>660</v>
      </c>
      <c r="H26" s="5"/>
      <c r="I26" s="5"/>
      <c r="J26" s="5"/>
    </row>
    <row r="27" spans="1:10" ht="20" customHeight="1">
      <c r="A27" s="3"/>
      <c r="B27" s="4" t="s">
        <v>2</v>
      </c>
      <c r="C27" s="4"/>
      <c r="D27" s="4"/>
      <c r="E27" s="4"/>
      <c r="F27" s="3"/>
      <c r="G27" s="2" t="s">
        <v>661</v>
      </c>
      <c r="H27" s="2"/>
      <c r="I27" s="2"/>
      <c r="J27" s="2"/>
    </row>
    <row r="28" spans="1:10" ht="20" customHeight="1">
      <c r="A28" s="3"/>
      <c r="B28" s="4" t="s">
        <v>1</v>
      </c>
      <c r="C28" s="4"/>
      <c r="D28" s="4"/>
      <c r="E28" s="4"/>
      <c r="F28" s="3"/>
      <c r="G28" s="2" t="s">
        <v>0</v>
      </c>
      <c r="H28" s="2"/>
      <c r="I28" s="2"/>
      <c r="J28" s="2"/>
    </row>
  </sheetData>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CFEEA-CF92-4D6D-A8B8-67F043193BAC}">
  <dimension ref="A1:I98"/>
  <sheetViews>
    <sheetView zoomScale="70" zoomScaleNormal="70" workbookViewId="0"/>
  </sheetViews>
  <sheetFormatPr defaultColWidth="12" defaultRowHeight="21.75" customHeight="1"/>
  <cols>
    <col min="1" max="1" width="18.58203125" style="119" customWidth="1"/>
    <col min="2" max="16384" width="12" style="119"/>
  </cols>
  <sheetData>
    <row r="1" spans="1:9" ht="21.75" customHeight="1">
      <c r="A1" s="116" t="s">
        <v>619</v>
      </c>
      <c r="B1" s="117"/>
      <c r="C1" s="117"/>
      <c r="D1" s="117"/>
      <c r="E1" s="117"/>
      <c r="F1" s="117"/>
      <c r="G1" s="117"/>
      <c r="H1" s="118"/>
      <c r="I1" s="118"/>
    </row>
    <row r="2" spans="1:9" ht="21.75" customHeight="1">
      <c r="A2" s="116" t="s">
        <v>620</v>
      </c>
      <c r="B2" s="117"/>
      <c r="C2" s="117"/>
      <c r="D2" s="117"/>
      <c r="E2" s="117"/>
      <c r="F2" s="117"/>
      <c r="G2" s="117"/>
      <c r="H2" s="118"/>
      <c r="I2" s="118"/>
    </row>
    <row r="3" spans="1:9" ht="36" customHeight="1">
      <c r="A3" s="120" t="s">
        <v>663</v>
      </c>
      <c r="B3" s="121" t="s">
        <v>621</v>
      </c>
      <c r="C3" s="121" t="s">
        <v>622</v>
      </c>
      <c r="D3" s="121" t="s">
        <v>623</v>
      </c>
      <c r="E3" s="121" t="s">
        <v>624</v>
      </c>
      <c r="F3" s="121" t="s">
        <v>625</v>
      </c>
      <c r="G3" s="121" t="s">
        <v>626</v>
      </c>
      <c r="H3" s="121" t="s">
        <v>627</v>
      </c>
      <c r="I3" s="121" t="s">
        <v>25</v>
      </c>
    </row>
    <row r="4" spans="1:9" ht="21.75" customHeight="1">
      <c r="A4" s="122">
        <v>2503</v>
      </c>
      <c r="B4" s="123" t="s">
        <v>628</v>
      </c>
      <c r="C4" s="123" t="s">
        <v>629</v>
      </c>
      <c r="D4" s="123" t="s">
        <v>630</v>
      </c>
      <c r="E4" s="123" t="s">
        <v>662</v>
      </c>
      <c r="F4" s="123" t="s">
        <v>656</v>
      </c>
      <c r="G4" s="123" t="s">
        <v>654</v>
      </c>
      <c r="H4" s="124">
        <v>38730</v>
      </c>
      <c r="I4" s="122">
        <v>3</v>
      </c>
    </row>
    <row r="5" spans="1:9" ht="21.75" customHeight="1">
      <c r="A5" s="122">
        <v>2509</v>
      </c>
      <c r="B5" s="123" t="s">
        <v>631</v>
      </c>
      <c r="C5" s="123" t="s">
        <v>632</v>
      </c>
      <c r="D5" s="123" t="s">
        <v>633</v>
      </c>
      <c r="E5" s="123" t="s">
        <v>634</v>
      </c>
      <c r="F5" s="123" t="s">
        <v>658</v>
      </c>
      <c r="G5" s="123" t="s">
        <v>651</v>
      </c>
      <c r="H5" s="124">
        <v>38784</v>
      </c>
      <c r="I5" s="122">
        <v>3</v>
      </c>
    </row>
    <row r="6" spans="1:9" ht="21.75" customHeight="1">
      <c r="A6" s="122">
        <v>2520</v>
      </c>
      <c r="B6" s="123" t="s">
        <v>635</v>
      </c>
      <c r="C6" s="123" t="s">
        <v>636</v>
      </c>
      <c r="D6" s="123" t="s">
        <v>637</v>
      </c>
      <c r="E6" s="123" t="s">
        <v>638</v>
      </c>
      <c r="F6" s="123" t="s">
        <v>652</v>
      </c>
      <c r="G6" s="123" t="s">
        <v>657</v>
      </c>
      <c r="H6" s="124">
        <v>38603</v>
      </c>
      <c r="I6" s="122">
        <v>3</v>
      </c>
    </row>
    <row r="7" spans="1:9" ht="21.75" customHeight="1">
      <c r="A7" s="122">
        <v>2521</v>
      </c>
      <c r="B7" s="123" t="s">
        <v>639</v>
      </c>
      <c r="C7" s="123" t="s">
        <v>640</v>
      </c>
      <c r="D7" s="123" t="s">
        <v>641</v>
      </c>
      <c r="E7" s="123" t="s">
        <v>642</v>
      </c>
      <c r="F7" s="123" t="s">
        <v>653</v>
      </c>
      <c r="G7" s="123" t="s">
        <v>655</v>
      </c>
      <c r="H7" s="124">
        <v>38659</v>
      </c>
      <c r="I7" s="122">
        <v>3</v>
      </c>
    </row>
    <row r="8" spans="1:9" ht="21.75" customHeight="1">
      <c r="A8" s="122"/>
      <c r="B8" s="123"/>
      <c r="C8" s="123"/>
      <c r="D8" s="123"/>
      <c r="E8" s="123"/>
      <c r="F8" s="123" t="s">
        <v>650</v>
      </c>
      <c r="G8" s="123" t="s">
        <v>650</v>
      </c>
      <c r="H8" s="124"/>
      <c r="I8" s="122"/>
    </row>
    <row r="9" spans="1:9" ht="21.75" customHeight="1">
      <c r="A9" s="122"/>
      <c r="B9" s="123"/>
      <c r="C9" s="123"/>
      <c r="D9" s="123"/>
      <c r="E9" s="123"/>
      <c r="F9" s="123" t="s">
        <v>650</v>
      </c>
      <c r="G9" s="123" t="s">
        <v>650</v>
      </c>
      <c r="H9" s="124"/>
      <c r="I9" s="122"/>
    </row>
    <row r="10" spans="1:9" ht="21.75" customHeight="1">
      <c r="A10" s="122"/>
      <c r="B10" s="123"/>
      <c r="C10" s="123"/>
      <c r="D10" s="123"/>
      <c r="E10" s="123"/>
      <c r="F10" s="123" t="s">
        <v>650</v>
      </c>
      <c r="G10" s="123" t="s">
        <v>650</v>
      </c>
      <c r="H10" s="124"/>
      <c r="I10" s="122"/>
    </row>
    <row r="11" spans="1:9" ht="21.75" customHeight="1">
      <c r="A11" s="122"/>
      <c r="B11" s="123"/>
      <c r="C11" s="123"/>
      <c r="D11" s="123"/>
      <c r="E11" s="123"/>
      <c r="F11" s="123" t="s">
        <v>650</v>
      </c>
      <c r="G11" s="123" t="s">
        <v>650</v>
      </c>
      <c r="H11" s="124"/>
      <c r="I11" s="122"/>
    </row>
    <row r="12" spans="1:9" ht="21.75" customHeight="1">
      <c r="A12" s="122"/>
      <c r="B12" s="123"/>
      <c r="C12" s="123"/>
      <c r="D12" s="123"/>
      <c r="E12" s="123"/>
      <c r="F12" s="123" t="s">
        <v>650</v>
      </c>
      <c r="G12" s="123" t="s">
        <v>650</v>
      </c>
      <c r="H12" s="124"/>
      <c r="I12" s="122"/>
    </row>
    <row r="13" spans="1:9" ht="21.75" customHeight="1">
      <c r="A13" s="122"/>
      <c r="B13" s="123"/>
      <c r="C13" s="123"/>
      <c r="D13" s="123"/>
      <c r="E13" s="123"/>
      <c r="F13" s="123" t="s">
        <v>650</v>
      </c>
      <c r="G13" s="123" t="s">
        <v>650</v>
      </c>
      <c r="H13" s="124"/>
      <c r="I13" s="122"/>
    </row>
    <row r="14" spans="1:9" ht="21.75" customHeight="1">
      <c r="A14" s="122"/>
      <c r="B14" s="123"/>
      <c r="C14" s="123"/>
      <c r="D14" s="123"/>
      <c r="E14" s="123"/>
      <c r="F14" s="123" t="s">
        <v>650</v>
      </c>
      <c r="G14" s="123" t="s">
        <v>650</v>
      </c>
      <c r="H14" s="124"/>
      <c r="I14" s="122"/>
    </row>
    <row r="15" spans="1:9" ht="21.75" customHeight="1">
      <c r="A15" s="122"/>
      <c r="B15" s="123"/>
      <c r="C15" s="123"/>
      <c r="D15" s="123"/>
      <c r="E15" s="123"/>
      <c r="F15" s="123" t="s">
        <v>650</v>
      </c>
      <c r="G15" s="123" t="s">
        <v>650</v>
      </c>
      <c r="H15" s="124"/>
      <c r="I15" s="122"/>
    </row>
    <row r="16" spans="1:9" ht="21.75" customHeight="1">
      <c r="A16" s="122"/>
      <c r="B16" s="123"/>
      <c r="C16" s="123"/>
      <c r="D16" s="123"/>
      <c r="E16" s="123"/>
      <c r="F16" s="123" t="s">
        <v>650</v>
      </c>
      <c r="G16" s="123" t="s">
        <v>650</v>
      </c>
      <c r="H16" s="124"/>
      <c r="I16" s="122"/>
    </row>
    <row r="17" spans="1:9" ht="21.75" customHeight="1">
      <c r="A17" s="122"/>
      <c r="B17" s="123"/>
      <c r="C17" s="123"/>
      <c r="D17" s="123"/>
      <c r="E17" s="123"/>
      <c r="F17" s="123" t="s">
        <v>650</v>
      </c>
      <c r="G17" s="123" t="s">
        <v>650</v>
      </c>
      <c r="H17" s="124"/>
      <c r="I17" s="122"/>
    </row>
    <row r="18" spans="1:9" ht="21.75" customHeight="1">
      <c r="A18" s="122"/>
      <c r="B18" s="123"/>
      <c r="C18" s="123"/>
      <c r="D18" s="123"/>
      <c r="E18" s="123"/>
      <c r="F18" s="123" t="s">
        <v>650</v>
      </c>
      <c r="G18" s="123" t="s">
        <v>650</v>
      </c>
      <c r="H18" s="124"/>
      <c r="I18" s="122"/>
    </row>
    <row r="19" spans="1:9" ht="21.75" customHeight="1">
      <c r="A19" s="122"/>
      <c r="B19" s="123"/>
      <c r="C19" s="123"/>
      <c r="D19" s="123"/>
      <c r="E19" s="123"/>
      <c r="F19" s="123" t="s">
        <v>650</v>
      </c>
      <c r="G19" s="123" t="s">
        <v>650</v>
      </c>
      <c r="H19" s="124"/>
      <c r="I19" s="122"/>
    </row>
    <row r="20" spans="1:9" ht="21.75" customHeight="1">
      <c r="A20" s="122"/>
      <c r="B20" s="123"/>
      <c r="C20" s="123"/>
      <c r="D20" s="123"/>
      <c r="E20" s="123"/>
      <c r="F20" s="123" t="s">
        <v>650</v>
      </c>
      <c r="G20" s="123" t="s">
        <v>650</v>
      </c>
      <c r="H20" s="124"/>
      <c r="I20" s="122"/>
    </row>
    <row r="21" spans="1:9" ht="21.75" customHeight="1">
      <c r="A21" s="122"/>
      <c r="B21" s="123"/>
      <c r="C21" s="123"/>
      <c r="D21" s="123"/>
      <c r="E21" s="123"/>
      <c r="F21" s="123" t="s">
        <v>650</v>
      </c>
      <c r="G21" s="123" t="s">
        <v>650</v>
      </c>
      <c r="H21" s="124"/>
      <c r="I21" s="122"/>
    </row>
    <row r="22" spans="1:9" ht="21.75" customHeight="1">
      <c r="A22" s="122"/>
      <c r="B22" s="123"/>
      <c r="C22" s="123"/>
      <c r="D22" s="123"/>
      <c r="E22" s="123"/>
      <c r="F22" s="123" t="s">
        <v>650</v>
      </c>
      <c r="G22" s="123" t="s">
        <v>650</v>
      </c>
      <c r="H22" s="124"/>
      <c r="I22" s="122"/>
    </row>
    <row r="23" spans="1:9" ht="21.75" customHeight="1">
      <c r="A23" s="122"/>
      <c r="B23" s="123"/>
      <c r="C23" s="123"/>
      <c r="D23" s="123"/>
      <c r="E23" s="123"/>
      <c r="F23" s="123" t="s">
        <v>650</v>
      </c>
      <c r="G23" s="123" t="s">
        <v>650</v>
      </c>
      <c r="H23" s="124"/>
      <c r="I23" s="122"/>
    </row>
    <row r="24" spans="1:9" ht="21.75" customHeight="1">
      <c r="A24" s="122"/>
      <c r="B24" s="123"/>
      <c r="C24" s="123"/>
      <c r="D24" s="123"/>
      <c r="E24" s="123"/>
      <c r="F24" s="123" t="s">
        <v>650</v>
      </c>
      <c r="G24" s="123" t="s">
        <v>650</v>
      </c>
      <c r="H24" s="124"/>
      <c r="I24" s="122"/>
    </row>
    <row r="25" spans="1:9" ht="21.75" customHeight="1">
      <c r="A25" s="122"/>
      <c r="B25" s="123"/>
      <c r="C25" s="123"/>
      <c r="D25" s="123"/>
      <c r="E25" s="123"/>
      <c r="F25" s="123" t="s">
        <v>650</v>
      </c>
      <c r="G25" s="123" t="s">
        <v>650</v>
      </c>
      <c r="H25" s="124"/>
      <c r="I25" s="122"/>
    </row>
    <row r="26" spans="1:9" ht="21.75" customHeight="1">
      <c r="A26" s="122"/>
      <c r="B26" s="123"/>
      <c r="C26" s="123"/>
      <c r="D26" s="123"/>
      <c r="E26" s="123"/>
      <c r="F26" s="123" t="s">
        <v>650</v>
      </c>
      <c r="G26" s="123" t="s">
        <v>650</v>
      </c>
      <c r="H26" s="124"/>
      <c r="I26" s="122"/>
    </row>
    <row r="27" spans="1:9" ht="21.75" customHeight="1">
      <c r="A27" s="122"/>
      <c r="B27" s="123"/>
      <c r="C27" s="123"/>
      <c r="D27" s="123"/>
      <c r="E27" s="123"/>
      <c r="F27" s="123" t="s">
        <v>650</v>
      </c>
      <c r="G27" s="123" t="s">
        <v>650</v>
      </c>
      <c r="H27" s="124"/>
      <c r="I27" s="122"/>
    </row>
    <row r="28" spans="1:9" ht="21.75" customHeight="1">
      <c r="A28" s="122"/>
      <c r="B28" s="123"/>
      <c r="C28" s="123"/>
      <c r="D28" s="123"/>
      <c r="E28" s="123"/>
      <c r="F28" s="123" t="s">
        <v>650</v>
      </c>
      <c r="G28" s="123" t="s">
        <v>650</v>
      </c>
      <c r="H28" s="122"/>
      <c r="I28" s="122"/>
    </row>
    <row r="29" spans="1:9" ht="21.75" customHeight="1">
      <c r="A29" s="122"/>
      <c r="B29" s="123"/>
      <c r="C29" s="123"/>
      <c r="D29" s="123"/>
      <c r="E29" s="123"/>
      <c r="F29" s="123" t="s">
        <v>650</v>
      </c>
      <c r="G29" s="123" t="s">
        <v>650</v>
      </c>
      <c r="H29" s="122"/>
      <c r="I29" s="122"/>
    </row>
    <row r="30" spans="1:9" ht="21.75" customHeight="1">
      <c r="A30" s="122"/>
      <c r="B30" s="123"/>
      <c r="C30" s="123"/>
      <c r="D30" s="123"/>
      <c r="E30" s="123"/>
      <c r="F30" s="123" t="s">
        <v>650</v>
      </c>
      <c r="G30" s="123" t="s">
        <v>650</v>
      </c>
      <c r="H30" s="122"/>
      <c r="I30" s="122"/>
    </row>
    <row r="31" spans="1:9" ht="21.75" customHeight="1">
      <c r="A31" s="122"/>
      <c r="B31" s="123"/>
      <c r="C31" s="123"/>
      <c r="D31" s="123"/>
      <c r="E31" s="123"/>
      <c r="F31" s="123" t="s">
        <v>650</v>
      </c>
      <c r="G31" s="123" t="s">
        <v>650</v>
      </c>
      <c r="H31" s="122"/>
      <c r="I31" s="122"/>
    </row>
    <row r="32" spans="1:9" ht="21.75" customHeight="1">
      <c r="A32" s="122"/>
      <c r="B32" s="123"/>
      <c r="C32" s="123"/>
      <c r="D32" s="123"/>
      <c r="E32" s="123"/>
      <c r="F32" s="123" t="s">
        <v>650</v>
      </c>
      <c r="G32" s="123" t="s">
        <v>650</v>
      </c>
      <c r="H32" s="122"/>
      <c r="I32" s="122"/>
    </row>
    <row r="33" spans="1:9" ht="21.75" customHeight="1">
      <c r="A33" s="122"/>
      <c r="B33" s="123"/>
      <c r="C33" s="123"/>
      <c r="D33" s="123"/>
      <c r="E33" s="123"/>
      <c r="F33" s="123" t="s">
        <v>650</v>
      </c>
      <c r="G33" s="123" t="s">
        <v>650</v>
      </c>
      <c r="H33" s="122"/>
      <c r="I33" s="122"/>
    </row>
    <row r="34" spans="1:9" ht="21.75" customHeight="1">
      <c r="A34" s="122"/>
      <c r="B34" s="123"/>
      <c r="C34" s="123"/>
      <c r="D34" s="123"/>
      <c r="E34" s="123"/>
      <c r="F34" s="123" t="s">
        <v>650</v>
      </c>
      <c r="G34" s="123" t="s">
        <v>650</v>
      </c>
      <c r="H34" s="122"/>
      <c r="I34" s="122"/>
    </row>
    <row r="35" spans="1:9" ht="21.75" customHeight="1">
      <c r="A35" s="122"/>
      <c r="B35" s="123"/>
      <c r="C35" s="123"/>
      <c r="D35" s="123"/>
      <c r="E35" s="123"/>
      <c r="F35" s="123" t="s">
        <v>650</v>
      </c>
      <c r="G35" s="123" t="s">
        <v>650</v>
      </c>
      <c r="H35" s="122"/>
      <c r="I35" s="122"/>
    </row>
    <row r="36" spans="1:9" ht="21.75" customHeight="1">
      <c r="A36" s="122"/>
      <c r="B36" s="123"/>
      <c r="C36" s="123"/>
      <c r="D36" s="123"/>
      <c r="E36" s="123"/>
      <c r="F36" s="123" t="s">
        <v>650</v>
      </c>
      <c r="G36" s="123" t="s">
        <v>650</v>
      </c>
      <c r="H36" s="122"/>
      <c r="I36" s="122"/>
    </row>
    <row r="37" spans="1:9" ht="21.75" customHeight="1">
      <c r="A37" s="122"/>
      <c r="B37" s="123"/>
      <c r="C37" s="123"/>
      <c r="D37" s="123"/>
      <c r="E37" s="123"/>
      <c r="F37" s="123" t="s">
        <v>650</v>
      </c>
      <c r="G37" s="123" t="s">
        <v>650</v>
      </c>
      <c r="H37" s="122"/>
      <c r="I37" s="122"/>
    </row>
    <row r="38" spans="1:9" ht="21.75" customHeight="1">
      <c r="A38" s="122"/>
      <c r="B38" s="123"/>
      <c r="C38" s="123"/>
      <c r="D38" s="123"/>
      <c r="E38" s="123"/>
      <c r="F38" s="123" t="s">
        <v>650</v>
      </c>
      <c r="G38" s="123" t="s">
        <v>650</v>
      </c>
      <c r="H38" s="122"/>
      <c r="I38" s="122"/>
    </row>
    <row r="39" spans="1:9" ht="21.75" customHeight="1">
      <c r="A39" s="122"/>
      <c r="B39" s="123"/>
      <c r="C39" s="123"/>
      <c r="D39" s="123"/>
      <c r="E39" s="123"/>
      <c r="F39" s="123" t="s">
        <v>650</v>
      </c>
      <c r="G39" s="123" t="s">
        <v>650</v>
      </c>
      <c r="H39" s="122"/>
      <c r="I39" s="122"/>
    </row>
    <row r="40" spans="1:9" ht="21.75" customHeight="1">
      <c r="A40" s="122"/>
      <c r="B40" s="123"/>
      <c r="C40" s="123"/>
      <c r="D40" s="123"/>
      <c r="E40" s="123"/>
      <c r="F40" s="123" t="s">
        <v>650</v>
      </c>
      <c r="G40" s="123" t="s">
        <v>650</v>
      </c>
      <c r="H40" s="122"/>
      <c r="I40" s="122"/>
    </row>
    <row r="41" spans="1:9" ht="21.75" customHeight="1">
      <c r="A41" s="122"/>
      <c r="B41" s="123"/>
      <c r="C41" s="123"/>
      <c r="D41" s="123"/>
      <c r="E41" s="123"/>
      <c r="F41" s="123" t="s">
        <v>650</v>
      </c>
      <c r="G41" s="123" t="s">
        <v>650</v>
      </c>
      <c r="H41" s="122"/>
      <c r="I41" s="122"/>
    </row>
    <row r="42" spans="1:9" ht="21.75" customHeight="1">
      <c r="A42" s="122"/>
      <c r="B42" s="123"/>
      <c r="C42" s="123"/>
      <c r="D42" s="123"/>
      <c r="E42" s="123"/>
      <c r="F42" s="123" t="s">
        <v>650</v>
      </c>
      <c r="G42" s="123" t="s">
        <v>650</v>
      </c>
      <c r="H42" s="122"/>
      <c r="I42" s="122"/>
    </row>
    <row r="43" spans="1:9" ht="21.75" customHeight="1">
      <c r="A43" s="122"/>
      <c r="B43" s="123"/>
      <c r="C43" s="123"/>
      <c r="D43" s="123"/>
      <c r="E43" s="123"/>
      <c r="F43" s="123" t="s">
        <v>650</v>
      </c>
      <c r="G43" s="123" t="s">
        <v>650</v>
      </c>
      <c r="H43" s="122"/>
      <c r="I43" s="122"/>
    </row>
    <row r="44" spans="1:9" ht="21.75" customHeight="1">
      <c r="A44" s="122"/>
      <c r="B44" s="123"/>
      <c r="C44" s="123"/>
      <c r="D44" s="123"/>
      <c r="E44" s="123"/>
      <c r="F44" s="123" t="s">
        <v>650</v>
      </c>
      <c r="G44" s="123" t="s">
        <v>650</v>
      </c>
      <c r="H44" s="122"/>
      <c r="I44" s="122"/>
    </row>
    <row r="45" spans="1:9" ht="21.75" customHeight="1">
      <c r="A45" s="122"/>
      <c r="B45" s="123"/>
      <c r="C45" s="123"/>
      <c r="D45" s="123"/>
      <c r="E45" s="123"/>
      <c r="F45" s="123" t="s">
        <v>650</v>
      </c>
      <c r="G45" s="123" t="s">
        <v>650</v>
      </c>
      <c r="H45" s="122"/>
      <c r="I45" s="122"/>
    </row>
    <row r="46" spans="1:9" ht="21.75" customHeight="1">
      <c r="A46" s="122"/>
      <c r="B46" s="123"/>
      <c r="C46" s="123"/>
      <c r="D46" s="123"/>
      <c r="E46" s="123"/>
      <c r="F46" s="123" t="s">
        <v>650</v>
      </c>
      <c r="G46" s="123" t="s">
        <v>650</v>
      </c>
      <c r="H46" s="122"/>
      <c r="I46" s="122"/>
    </row>
    <row r="47" spans="1:9" ht="21.75" customHeight="1">
      <c r="A47" s="122"/>
      <c r="B47" s="123"/>
      <c r="C47" s="123"/>
      <c r="D47" s="123"/>
      <c r="E47" s="123"/>
      <c r="F47" s="123" t="s">
        <v>650</v>
      </c>
      <c r="G47" s="123" t="s">
        <v>650</v>
      </c>
      <c r="H47" s="122"/>
      <c r="I47" s="122"/>
    </row>
    <row r="48" spans="1:9" ht="21.75" customHeight="1">
      <c r="A48" s="122"/>
      <c r="B48" s="123"/>
      <c r="C48" s="123"/>
      <c r="D48" s="123"/>
      <c r="E48" s="123"/>
      <c r="F48" s="123" t="s">
        <v>650</v>
      </c>
      <c r="G48" s="123" t="s">
        <v>650</v>
      </c>
      <c r="H48" s="122"/>
      <c r="I48" s="122"/>
    </row>
    <row r="49" spans="1:9" ht="21.75" customHeight="1">
      <c r="A49" s="122"/>
      <c r="B49" s="123"/>
      <c r="C49" s="123"/>
      <c r="D49" s="123"/>
      <c r="E49" s="123"/>
      <c r="F49" s="123" t="s">
        <v>650</v>
      </c>
      <c r="G49" s="123" t="s">
        <v>650</v>
      </c>
      <c r="H49" s="122"/>
      <c r="I49" s="122"/>
    </row>
    <row r="50" spans="1:9" ht="21.75" customHeight="1">
      <c r="A50" s="122"/>
      <c r="B50" s="123"/>
      <c r="C50" s="123"/>
      <c r="D50" s="123"/>
      <c r="E50" s="123"/>
      <c r="F50" s="123" t="s">
        <v>650</v>
      </c>
      <c r="G50" s="123" t="s">
        <v>650</v>
      </c>
      <c r="H50" s="122"/>
      <c r="I50" s="122"/>
    </row>
    <row r="51" spans="1:9" ht="21.75" customHeight="1">
      <c r="A51" s="122"/>
      <c r="B51" s="123"/>
      <c r="C51" s="123"/>
      <c r="D51" s="123"/>
      <c r="E51" s="123"/>
      <c r="F51" s="123" t="s">
        <v>650</v>
      </c>
      <c r="G51" s="123" t="s">
        <v>650</v>
      </c>
      <c r="H51" s="122"/>
      <c r="I51" s="122"/>
    </row>
    <row r="52" spans="1:9" ht="21.75" customHeight="1">
      <c r="A52" s="122"/>
      <c r="B52" s="123"/>
      <c r="C52" s="123"/>
      <c r="D52" s="123"/>
      <c r="E52" s="123"/>
      <c r="F52" s="123" t="s">
        <v>650</v>
      </c>
      <c r="G52" s="123" t="s">
        <v>650</v>
      </c>
      <c r="H52" s="122"/>
      <c r="I52" s="122"/>
    </row>
    <row r="53" spans="1:9" ht="21.75" customHeight="1">
      <c r="A53" s="122"/>
      <c r="B53" s="123"/>
      <c r="C53" s="123"/>
      <c r="D53" s="123"/>
      <c r="E53" s="123"/>
      <c r="F53" s="123" t="s">
        <v>650</v>
      </c>
      <c r="G53" s="123" t="s">
        <v>650</v>
      </c>
      <c r="H53" s="122"/>
      <c r="I53" s="122"/>
    </row>
    <row r="54" spans="1:9" ht="21.75" customHeight="1">
      <c r="A54" s="122"/>
      <c r="B54" s="123"/>
      <c r="C54" s="123"/>
      <c r="D54" s="123"/>
      <c r="E54" s="123"/>
      <c r="F54" s="123" t="s">
        <v>650</v>
      </c>
      <c r="G54" s="123" t="s">
        <v>650</v>
      </c>
      <c r="H54" s="122"/>
      <c r="I54" s="122"/>
    </row>
    <row r="55" spans="1:9" ht="21.75" customHeight="1">
      <c r="A55" s="122"/>
      <c r="B55" s="123"/>
      <c r="C55" s="123"/>
      <c r="D55" s="123"/>
      <c r="E55" s="123"/>
      <c r="F55" s="123" t="s">
        <v>650</v>
      </c>
      <c r="G55" s="123" t="s">
        <v>650</v>
      </c>
      <c r="H55" s="122"/>
      <c r="I55" s="122"/>
    </row>
    <row r="56" spans="1:9" ht="21.75" customHeight="1">
      <c r="A56" s="122"/>
      <c r="B56" s="123"/>
      <c r="C56" s="123"/>
      <c r="D56" s="123"/>
      <c r="E56" s="123"/>
      <c r="F56" s="123" t="s">
        <v>650</v>
      </c>
      <c r="G56" s="123" t="s">
        <v>650</v>
      </c>
      <c r="H56" s="122"/>
      <c r="I56" s="122"/>
    </row>
    <row r="57" spans="1:9" ht="21.75" customHeight="1">
      <c r="A57" s="122"/>
      <c r="B57" s="123"/>
      <c r="C57" s="123"/>
      <c r="D57" s="123"/>
      <c r="E57" s="123"/>
      <c r="F57" s="123" t="s">
        <v>650</v>
      </c>
      <c r="G57" s="123" t="s">
        <v>650</v>
      </c>
      <c r="H57" s="122"/>
      <c r="I57" s="122"/>
    </row>
    <row r="58" spans="1:9" ht="21.75" customHeight="1">
      <c r="A58" s="122"/>
      <c r="B58" s="123"/>
      <c r="C58" s="123"/>
      <c r="D58" s="123"/>
      <c r="E58" s="123"/>
      <c r="F58" s="123" t="s">
        <v>650</v>
      </c>
      <c r="G58" s="123" t="s">
        <v>650</v>
      </c>
      <c r="H58" s="122"/>
      <c r="I58" s="122"/>
    </row>
    <row r="59" spans="1:9" ht="21.75" customHeight="1">
      <c r="A59" s="122"/>
      <c r="B59" s="123"/>
      <c r="C59" s="123"/>
      <c r="D59" s="123"/>
      <c r="E59" s="123"/>
      <c r="F59" s="123" t="s">
        <v>650</v>
      </c>
      <c r="G59" s="123" t="s">
        <v>650</v>
      </c>
      <c r="H59" s="122"/>
      <c r="I59" s="122"/>
    </row>
    <row r="60" spans="1:9" ht="21.75" customHeight="1">
      <c r="A60" s="122"/>
      <c r="B60" s="123"/>
      <c r="C60" s="123"/>
      <c r="D60" s="123"/>
      <c r="E60" s="123"/>
      <c r="F60" s="123" t="s">
        <v>650</v>
      </c>
      <c r="G60" s="123" t="s">
        <v>650</v>
      </c>
      <c r="H60" s="122"/>
      <c r="I60" s="122"/>
    </row>
    <row r="61" spans="1:9" ht="21.75" customHeight="1">
      <c r="A61" s="122"/>
      <c r="B61" s="123"/>
      <c r="C61" s="123"/>
      <c r="D61" s="123"/>
      <c r="E61" s="123"/>
      <c r="F61" s="123" t="s">
        <v>650</v>
      </c>
      <c r="G61" s="123" t="s">
        <v>650</v>
      </c>
      <c r="H61" s="122"/>
      <c r="I61" s="122"/>
    </row>
    <row r="62" spans="1:9" ht="21.75" customHeight="1">
      <c r="A62" s="122"/>
      <c r="B62" s="123"/>
      <c r="C62" s="123"/>
      <c r="D62" s="123"/>
      <c r="E62" s="123"/>
      <c r="F62" s="123" t="s">
        <v>650</v>
      </c>
      <c r="G62" s="123" t="s">
        <v>650</v>
      </c>
      <c r="H62" s="122"/>
      <c r="I62" s="122"/>
    </row>
    <row r="63" spans="1:9" ht="21.75" customHeight="1">
      <c r="A63" s="122"/>
      <c r="B63" s="123"/>
      <c r="C63" s="123"/>
      <c r="D63" s="123"/>
      <c r="E63" s="123"/>
      <c r="F63" s="123" t="s">
        <v>650</v>
      </c>
      <c r="G63" s="123" t="s">
        <v>650</v>
      </c>
      <c r="H63" s="122"/>
      <c r="I63" s="122"/>
    </row>
    <row r="64" spans="1:9" ht="21.75" customHeight="1">
      <c r="A64" s="122"/>
      <c r="B64" s="123"/>
      <c r="C64" s="123"/>
      <c r="D64" s="123"/>
      <c r="E64" s="123"/>
      <c r="F64" s="123" t="s">
        <v>650</v>
      </c>
      <c r="G64" s="123" t="s">
        <v>650</v>
      </c>
      <c r="H64" s="122"/>
      <c r="I64" s="122"/>
    </row>
    <row r="65" spans="1:9" ht="21.75" customHeight="1">
      <c r="A65" s="122"/>
      <c r="B65" s="123"/>
      <c r="C65" s="123"/>
      <c r="D65" s="123"/>
      <c r="E65" s="123"/>
      <c r="F65" s="123" t="s">
        <v>650</v>
      </c>
      <c r="G65" s="123" t="s">
        <v>650</v>
      </c>
      <c r="H65" s="122"/>
      <c r="I65" s="122"/>
    </row>
    <row r="66" spans="1:9" ht="21.75" customHeight="1">
      <c r="A66" s="122"/>
      <c r="B66" s="123"/>
      <c r="C66" s="123"/>
      <c r="D66" s="123"/>
      <c r="E66" s="123"/>
      <c r="F66" s="123" t="s">
        <v>650</v>
      </c>
      <c r="G66" s="123" t="s">
        <v>650</v>
      </c>
      <c r="H66" s="122"/>
      <c r="I66" s="122"/>
    </row>
    <row r="67" spans="1:9" ht="21.75" customHeight="1">
      <c r="A67" s="122"/>
      <c r="B67" s="123"/>
      <c r="C67" s="123"/>
      <c r="D67" s="123"/>
      <c r="E67" s="123"/>
      <c r="F67" s="123" t="s">
        <v>650</v>
      </c>
      <c r="G67" s="123" t="s">
        <v>650</v>
      </c>
      <c r="H67" s="122"/>
      <c r="I67" s="122"/>
    </row>
    <row r="68" spans="1:9" ht="21.75" customHeight="1">
      <c r="A68" s="122"/>
      <c r="B68" s="123"/>
      <c r="C68" s="123"/>
      <c r="D68" s="123"/>
      <c r="E68" s="123"/>
      <c r="F68" s="123" t="s">
        <v>650</v>
      </c>
      <c r="G68" s="123" t="s">
        <v>650</v>
      </c>
      <c r="H68" s="122"/>
      <c r="I68" s="122"/>
    </row>
    <row r="69" spans="1:9" ht="21.75" customHeight="1">
      <c r="A69" s="122"/>
      <c r="B69" s="123"/>
      <c r="C69" s="123"/>
      <c r="D69" s="123"/>
      <c r="E69" s="123"/>
      <c r="F69" s="123" t="s">
        <v>650</v>
      </c>
      <c r="G69" s="123" t="s">
        <v>650</v>
      </c>
      <c r="H69" s="122"/>
      <c r="I69" s="122"/>
    </row>
    <row r="70" spans="1:9" ht="21.75" customHeight="1">
      <c r="A70" s="122"/>
      <c r="B70" s="123"/>
      <c r="C70" s="123"/>
      <c r="D70" s="123"/>
      <c r="E70" s="123"/>
      <c r="F70" s="123" t="s">
        <v>650</v>
      </c>
      <c r="G70" s="123" t="s">
        <v>650</v>
      </c>
      <c r="H70" s="122"/>
      <c r="I70" s="122"/>
    </row>
    <row r="71" spans="1:9" ht="21.75" customHeight="1">
      <c r="A71" s="122"/>
      <c r="B71" s="123"/>
      <c r="C71" s="123"/>
      <c r="D71" s="123"/>
      <c r="E71" s="123"/>
      <c r="F71" s="123" t="s">
        <v>650</v>
      </c>
      <c r="G71" s="123" t="s">
        <v>650</v>
      </c>
      <c r="H71" s="122"/>
      <c r="I71" s="122"/>
    </row>
    <row r="72" spans="1:9" ht="21.75" customHeight="1">
      <c r="A72" s="122"/>
      <c r="B72" s="123"/>
      <c r="C72" s="123"/>
      <c r="D72" s="123"/>
      <c r="E72" s="123"/>
      <c r="F72" s="123" t="s">
        <v>650</v>
      </c>
      <c r="G72" s="123" t="s">
        <v>650</v>
      </c>
      <c r="H72" s="122"/>
      <c r="I72" s="122"/>
    </row>
    <row r="73" spans="1:9" ht="21.75" customHeight="1">
      <c r="A73" s="122"/>
      <c r="B73" s="123"/>
      <c r="C73" s="123"/>
      <c r="D73" s="123"/>
      <c r="E73" s="123"/>
      <c r="F73" s="123" t="s">
        <v>650</v>
      </c>
      <c r="G73" s="123" t="s">
        <v>650</v>
      </c>
      <c r="H73" s="122"/>
      <c r="I73" s="122"/>
    </row>
    <row r="74" spans="1:9" ht="21.75" customHeight="1">
      <c r="A74" s="122"/>
      <c r="B74" s="123"/>
      <c r="C74" s="123"/>
      <c r="D74" s="123"/>
      <c r="E74" s="123"/>
      <c r="F74" s="123" t="s">
        <v>650</v>
      </c>
      <c r="G74" s="123" t="s">
        <v>650</v>
      </c>
      <c r="H74" s="122"/>
      <c r="I74" s="122"/>
    </row>
    <row r="75" spans="1:9" ht="21.75" customHeight="1">
      <c r="A75" s="122"/>
      <c r="B75" s="123"/>
      <c r="C75" s="123"/>
      <c r="D75" s="123"/>
      <c r="E75" s="123"/>
      <c r="F75" s="123" t="s">
        <v>650</v>
      </c>
      <c r="G75" s="123" t="s">
        <v>650</v>
      </c>
      <c r="H75" s="122"/>
      <c r="I75" s="122"/>
    </row>
    <row r="76" spans="1:9" ht="21.75" customHeight="1">
      <c r="A76" s="122"/>
      <c r="B76" s="123"/>
      <c r="C76" s="123"/>
      <c r="D76" s="123"/>
      <c r="E76" s="123"/>
      <c r="F76" s="123" t="s">
        <v>650</v>
      </c>
      <c r="G76" s="123" t="s">
        <v>650</v>
      </c>
      <c r="H76" s="122"/>
      <c r="I76" s="122"/>
    </row>
    <row r="77" spans="1:9" ht="21.75" customHeight="1">
      <c r="A77" s="122"/>
      <c r="B77" s="123"/>
      <c r="C77" s="123"/>
      <c r="D77" s="123"/>
      <c r="E77" s="123"/>
      <c r="F77" s="123" t="s">
        <v>650</v>
      </c>
      <c r="G77" s="123" t="s">
        <v>650</v>
      </c>
      <c r="H77" s="122"/>
      <c r="I77" s="122"/>
    </row>
    <row r="78" spans="1:9" ht="21.75" customHeight="1">
      <c r="A78" s="122"/>
      <c r="B78" s="123"/>
      <c r="C78" s="123"/>
      <c r="D78" s="123"/>
      <c r="E78" s="123"/>
      <c r="F78" s="123" t="s">
        <v>650</v>
      </c>
      <c r="G78" s="123" t="s">
        <v>650</v>
      </c>
      <c r="H78" s="122"/>
      <c r="I78" s="122"/>
    </row>
    <row r="79" spans="1:9" ht="21.75" customHeight="1">
      <c r="A79" s="122"/>
      <c r="B79" s="123"/>
      <c r="C79" s="123"/>
      <c r="D79" s="123"/>
      <c r="E79" s="123"/>
      <c r="F79" s="123" t="s">
        <v>650</v>
      </c>
      <c r="G79" s="123" t="s">
        <v>650</v>
      </c>
      <c r="H79" s="122"/>
      <c r="I79" s="122"/>
    </row>
    <row r="80" spans="1:9" ht="21.75" customHeight="1">
      <c r="A80" s="122"/>
      <c r="B80" s="123"/>
      <c r="C80" s="123"/>
      <c r="D80" s="123"/>
      <c r="E80" s="123"/>
      <c r="F80" s="123" t="s">
        <v>650</v>
      </c>
      <c r="G80" s="123" t="s">
        <v>650</v>
      </c>
      <c r="H80" s="122"/>
      <c r="I80" s="122"/>
    </row>
    <row r="81" spans="1:9" ht="21.75" customHeight="1">
      <c r="A81" s="122"/>
      <c r="B81" s="123"/>
      <c r="C81" s="123"/>
      <c r="D81" s="123"/>
      <c r="E81" s="123"/>
      <c r="F81" s="123" t="s">
        <v>650</v>
      </c>
      <c r="G81" s="123" t="s">
        <v>650</v>
      </c>
      <c r="H81" s="122"/>
      <c r="I81" s="122"/>
    </row>
    <row r="82" spans="1:9" ht="21.75" customHeight="1">
      <c r="A82" s="122"/>
      <c r="B82" s="123"/>
      <c r="C82" s="123"/>
      <c r="D82" s="123"/>
      <c r="E82" s="123"/>
      <c r="F82" s="123" t="s">
        <v>650</v>
      </c>
      <c r="G82" s="123" t="s">
        <v>650</v>
      </c>
      <c r="H82" s="122"/>
      <c r="I82" s="122"/>
    </row>
    <row r="83" spans="1:9" ht="21.75" customHeight="1">
      <c r="A83" s="122"/>
      <c r="B83" s="123"/>
      <c r="C83" s="123"/>
      <c r="D83" s="123"/>
      <c r="E83" s="123"/>
      <c r="F83" s="123" t="s">
        <v>650</v>
      </c>
      <c r="G83" s="123" t="s">
        <v>650</v>
      </c>
      <c r="H83" s="122"/>
      <c r="I83" s="122"/>
    </row>
    <row r="84" spans="1:9" ht="21.75" customHeight="1">
      <c r="A84" s="122"/>
      <c r="B84" s="123"/>
      <c r="C84" s="123"/>
      <c r="D84" s="123"/>
      <c r="E84" s="123"/>
      <c r="F84" s="123" t="s">
        <v>650</v>
      </c>
      <c r="G84" s="123" t="s">
        <v>650</v>
      </c>
      <c r="H84" s="122"/>
      <c r="I84" s="122"/>
    </row>
    <row r="85" spans="1:9" ht="21.75" customHeight="1">
      <c r="A85" s="122"/>
      <c r="B85" s="123"/>
      <c r="C85" s="123"/>
      <c r="D85" s="123"/>
      <c r="E85" s="123"/>
      <c r="F85" s="123" t="s">
        <v>650</v>
      </c>
      <c r="G85" s="123" t="s">
        <v>650</v>
      </c>
      <c r="H85" s="122"/>
      <c r="I85" s="122"/>
    </row>
    <row r="86" spans="1:9" ht="21.75" customHeight="1">
      <c r="A86" s="122"/>
      <c r="B86" s="123"/>
      <c r="C86" s="123"/>
      <c r="D86" s="123"/>
      <c r="E86" s="123"/>
      <c r="F86" s="123" t="s">
        <v>650</v>
      </c>
      <c r="G86" s="123" t="s">
        <v>650</v>
      </c>
      <c r="H86" s="122"/>
      <c r="I86" s="122"/>
    </row>
    <row r="87" spans="1:9" ht="21.75" customHeight="1">
      <c r="A87" s="122"/>
      <c r="B87" s="123"/>
      <c r="C87" s="123"/>
      <c r="D87" s="123"/>
      <c r="E87" s="123"/>
      <c r="F87" s="123" t="s">
        <v>650</v>
      </c>
      <c r="G87" s="123" t="s">
        <v>650</v>
      </c>
      <c r="H87" s="122"/>
      <c r="I87" s="122"/>
    </row>
    <row r="88" spans="1:9" ht="21.75" customHeight="1">
      <c r="A88" s="122"/>
      <c r="B88" s="123"/>
      <c r="C88" s="123"/>
      <c r="D88" s="123"/>
      <c r="E88" s="123"/>
      <c r="F88" s="123" t="s">
        <v>650</v>
      </c>
      <c r="G88" s="123" t="s">
        <v>650</v>
      </c>
      <c r="H88" s="122"/>
      <c r="I88" s="122"/>
    </row>
    <row r="89" spans="1:9" ht="21.75" customHeight="1">
      <c r="A89" s="122"/>
      <c r="B89" s="123"/>
      <c r="C89" s="123"/>
      <c r="D89" s="123"/>
      <c r="E89" s="123"/>
      <c r="F89" s="123" t="s">
        <v>650</v>
      </c>
      <c r="G89" s="123" t="s">
        <v>650</v>
      </c>
      <c r="H89" s="122"/>
      <c r="I89" s="122"/>
    </row>
    <row r="90" spans="1:9" ht="21.75" customHeight="1">
      <c r="A90" s="122"/>
      <c r="B90" s="123"/>
      <c r="C90" s="123"/>
      <c r="D90" s="123"/>
      <c r="E90" s="123"/>
      <c r="F90" s="123" t="s">
        <v>650</v>
      </c>
      <c r="G90" s="123" t="s">
        <v>650</v>
      </c>
      <c r="H90" s="122"/>
      <c r="I90" s="122"/>
    </row>
    <row r="91" spans="1:9" ht="21.75" customHeight="1">
      <c r="A91" s="122"/>
      <c r="B91" s="123"/>
      <c r="C91" s="123"/>
      <c r="D91" s="123"/>
      <c r="E91" s="123"/>
      <c r="F91" s="123" t="s">
        <v>650</v>
      </c>
      <c r="G91" s="123" t="s">
        <v>650</v>
      </c>
      <c r="H91" s="122"/>
      <c r="I91" s="122"/>
    </row>
    <row r="92" spans="1:9" ht="21.75" customHeight="1">
      <c r="A92" s="122"/>
      <c r="B92" s="123"/>
      <c r="C92" s="123"/>
      <c r="D92" s="123"/>
      <c r="E92" s="123"/>
      <c r="F92" s="123" t="s">
        <v>650</v>
      </c>
      <c r="G92" s="123" t="s">
        <v>650</v>
      </c>
      <c r="H92" s="122"/>
      <c r="I92" s="122"/>
    </row>
    <row r="93" spans="1:9" ht="21.75" customHeight="1">
      <c r="A93" s="122"/>
      <c r="B93" s="123"/>
      <c r="C93" s="123"/>
      <c r="D93" s="123"/>
      <c r="E93" s="123"/>
      <c r="F93" s="123" t="s">
        <v>650</v>
      </c>
      <c r="G93" s="123" t="s">
        <v>650</v>
      </c>
      <c r="H93" s="122"/>
      <c r="I93" s="122"/>
    </row>
    <row r="94" spans="1:9" ht="21.75" customHeight="1">
      <c r="A94" s="122"/>
      <c r="B94" s="123"/>
      <c r="C94" s="123"/>
      <c r="D94" s="123"/>
      <c r="E94" s="123"/>
      <c r="F94" s="123" t="s">
        <v>650</v>
      </c>
      <c r="G94" s="123" t="s">
        <v>650</v>
      </c>
      <c r="H94" s="122"/>
      <c r="I94" s="122"/>
    </row>
    <row r="95" spans="1:9" ht="21.75" customHeight="1">
      <c r="A95" s="122"/>
      <c r="B95" s="123"/>
      <c r="C95" s="123"/>
      <c r="D95" s="123"/>
      <c r="E95" s="123"/>
      <c r="F95" s="123" t="s">
        <v>650</v>
      </c>
      <c r="G95" s="123" t="s">
        <v>650</v>
      </c>
      <c r="H95" s="122"/>
      <c r="I95" s="122"/>
    </row>
    <row r="96" spans="1:9" ht="21.75" customHeight="1">
      <c r="A96" s="122"/>
      <c r="B96" s="123"/>
      <c r="C96" s="123"/>
      <c r="D96" s="123"/>
      <c r="E96" s="123"/>
      <c r="F96" s="123" t="s">
        <v>650</v>
      </c>
      <c r="G96" s="123" t="s">
        <v>650</v>
      </c>
      <c r="H96" s="122"/>
      <c r="I96" s="122"/>
    </row>
    <row r="97" spans="1:9" ht="21.75" customHeight="1">
      <c r="A97" s="122"/>
      <c r="B97" s="123"/>
      <c r="C97" s="123"/>
      <c r="D97" s="123"/>
      <c r="E97" s="123"/>
      <c r="F97" s="123" t="s">
        <v>650</v>
      </c>
      <c r="G97" s="123" t="s">
        <v>650</v>
      </c>
      <c r="H97" s="122"/>
      <c r="I97" s="122"/>
    </row>
    <row r="98" spans="1:9" ht="21.75" customHeight="1">
      <c r="A98" s="122"/>
      <c r="B98" s="123"/>
      <c r="C98" s="123"/>
      <c r="D98" s="123"/>
      <c r="E98" s="123"/>
      <c r="F98" s="123" t="s">
        <v>650</v>
      </c>
      <c r="G98" s="123" t="s">
        <v>650</v>
      </c>
      <c r="H98" s="122"/>
      <c r="I98" s="122"/>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406EE-5DCA-4F1D-95DD-3B5121698B08}">
  <sheetPr>
    <tabColor theme="8" tint="0.79998168889431442"/>
  </sheetPr>
  <dimension ref="A1:U54"/>
  <sheetViews>
    <sheetView showGridLines="0" view="pageBreakPreview" zoomScale="60" zoomScaleNormal="100" workbookViewId="0">
      <selection activeCell="B1" sqref="B1:P1"/>
    </sheetView>
  </sheetViews>
  <sheetFormatPr defaultColWidth="9" defaultRowHeight="14"/>
  <cols>
    <col min="1" max="1" width="3.5" style="12" bestFit="1" customWidth="1"/>
    <col min="2" max="2" width="7.25" style="13" customWidth="1"/>
    <col min="3" max="7" width="7.5" style="13" customWidth="1"/>
    <col min="8" max="8" width="7.5" style="12" customWidth="1"/>
    <col min="9" max="9" width="4.58203125" style="12" customWidth="1"/>
    <col min="10" max="14" width="7" style="12" customWidth="1"/>
    <col min="15" max="15" width="5.08203125" style="12" customWidth="1"/>
    <col min="16" max="16" width="8.4140625" style="12" customWidth="1"/>
    <col min="17" max="17" width="9.5" style="12" bestFit="1" customWidth="1"/>
    <col min="18" max="18" width="12.83203125" style="12" customWidth="1"/>
    <col min="19" max="19" width="7.08203125" style="12" customWidth="1"/>
    <col min="20" max="16384" width="9" style="12"/>
  </cols>
  <sheetData>
    <row r="1" spans="1:21" ht="21" customHeight="1">
      <c r="B1" s="223" t="s">
        <v>664</v>
      </c>
      <c r="C1" s="223"/>
      <c r="D1" s="223"/>
      <c r="E1" s="223"/>
      <c r="F1" s="223"/>
      <c r="G1" s="223"/>
      <c r="H1" s="224"/>
      <c r="I1" s="224"/>
      <c r="J1" s="224"/>
      <c r="K1" s="224"/>
      <c r="L1" s="224"/>
      <c r="M1" s="224"/>
      <c r="N1" s="224"/>
      <c r="O1" s="224"/>
      <c r="P1" s="224"/>
      <c r="R1" s="216" t="s">
        <v>77</v>
      </c>
      <c r="S1" s="216"/>
    </row>
    <row r="2" spans="1:21" ht="21" customHeight="1">
      <c r="O2" s="76" t="s">
        <v>76</v>
      </c>
      <c r="R2" s="216"/>
      <c r="S2" s="216"/>
    </row>
    <row r="3" spans="1:21" ht="21" customHeight="1" thickBot="1">
      <c r="B3" s="75" t="s">
        <v>75</v>
      </c>
      <c r="G3" s="12"/>
      <c r="I3" s="74"/>
      <c r="J3" s="74"/>
      <c r="K3" s="74"/>
      <c r="N3" s="212" t="s">
        <v>74</v>
      </c>
      <c r="O3" s="212"/>
      <c r="R3" s="216"/>
      <c r="S3" s="216"/>
    </row>
    <row r="4" spans="1:21" ht="21" customHeight="1">
      <c r="B4" s="12"/>
      <c r="C4" s="12"/>
      <c r="D4" s="12"/>
      <c r="E4" s="12"/>
      <c r="F4" s="12"/>
      <c r="G4" s="12"/>
      <c r="H4" s="73"/>
      <c r="N4" s="182"/>
      <c r="O4" s="183"/>
      <c r="R4" s="216"/>
      <c r="S4" s="216"/>
    </row>
    <row r="5" spans="1:21" ht="21" customHeight="1" thickBot="1">
      <c r="B5" s="12"/>
      <c r="C5" s="12"/>
      <c r="D5" s="12"/>
      <c r="E5" s="12"/>
      <c r="F5" s="12"/>
      <c r="G5" s="12"/>
      <c r="H5" s="73"/>
      <c r="N5" s="184"/>
      <c r="O5" s="185"/>
      <c r="R5" s="216"/>
      <c r="S5" s="216"/>
    </row>
    <row r="6" spans="1:21" ht="21" customHeight="1">
      <c r="B6" s="12"/>
      <c r="C6" s="12"/>
      <c r="D6" s="12"/>
      <c r="E6" s="12"/>
      <c r="F6" s="12"/>
      <c r="G6" s="12"/>
      <c r="H6" s="72" t="s">
        <v>73</v>
      </c>
      <c r="J6" s="71" t="s">
        <v>72</v>
      </c>
      <c r="K6" s="70"/>
      <c r="R6" s="216"/>
      <c r="S6" s="216"/>
    </row>
    <row r="7" spans="1:21" ht="21" customHeight="1" thickBot="1">
      <c r="B7" s="12"/>
      <c r="C7" s="12"/>
      <c r="D7" s="12"/>
      <c r="E7" s="12"/>
      <c r="F7" s="12"/>
      <c r="G7" s="12"/>
      <c r="R7" s="216"/>
      <c r="S7" s="216"/>
    </row>
    <row r="8" spans="1:21" ht="26.25" customHeight="1">
      <c r="B8" s="69" t="s">
        <v>71</v>
      </c>
      <c r="C8" s="222" t="str">
        <f>IF(N4="","",VLOOKUP($N$4,学校情報!$A:$G,7,FALSE))</f>
        <v/>
      </c>
      <c r="D8" s="222"/>
      <c r="E8" s="222"/>
      <c r="F8" s="222"/>
      <c r="G8" s="222"/>
      <c r="H8" s="222"/>
      <c r="I8" s="222"/>
      <c r="J8" s="68" t="s">
        <v>70</v>
      </c>
      <c r="K8" s="219" t="str">
        <f>IF($N$4="","",VLOOKUP($N$4,学校情報!$A:G,5,FALSE))</f>
        <v/>
      </c>
      <c r="L8" s="220"/>
      <c r="M8" s="220"/>
      <c r="N8" s="220"/>
      <c r="O8" s="221"/>
      <c r="R8" s="216"/>
      <c r="S8" s="216"/>
    </row>
    <row r="9" spans="1:21" ht="21" customHeight="1">
      <c r="B9" s="180" t="s">
        <v>69</v>
      </c>
      <c r="C9" s="206"/>
      <c r="D9" s="207"/>
      <c r="E9" s="207"/>
      <c r="F9" s="207"/>
      <c r="G9" s="207"/>
      <c r="H9" s="208"/>
      <c r="I9" s="225" t="s">
        <v>68</v>
      </c>
      <c r="J9" s="186" t="s">
        <v>67</v>
      </c>
      <c r="K9" s="206"/>
      <c r="L9" s="207"/>
      <c r="M9" s="207"/>
      <c r="N9" s="207"/>
      <c r="O9" s="217" t="s">
        <v>66</v>
      </c>
      <c r="R9" s="216"/>
      <c r="S9" s="216"/>
    </row>
    <row r="10" spans="1:21" ht="21" customHeight="1" thickBot="1">
      <c r="B10" s="181"/>
      <c r="C10" s="209"/>
      <c r="D10" s="210"/>
      <c r="E10" s="210"/>
      <c r="F10" s="210"/>
      <c r="G10" s="210"/>
      <c r="H10" s="211"/>
      <c r="I10" s="226"/>
      <c r="J10" s="187"/>
      <c r="K10" s="209"/>
      <c r="L10" s="210"/>
      <c r="M10" s="210"/>
      <c r="N10" s="210"/>
      <c r="O10" s="218"/>
      <c r="R10" s="216"/>
      <c r="S10" s="216"/>
    </row>
    <row r="11" spans="1:21" ht="6.75" customHeight="1" thickBot="1">
      <c r="R11" s="65"/>
      <c r="U11" s="13"/>
    </row>
    <row r="12" spans="1:21" ht="23.25" customHeight="1">
      <c r="A12" s="213" t="s">
        <v>65</v>
      </c>
      <c r="B12" s="214" t="s">
        <v>64</v>
      </c>
      <c r="C12" s="200" t="s">
        <v>643</v>
      </c>
      <c r="D12" s="201"/>
      <c r="E12" s="200" t="s">
        <v>644</v>
      </c>
      <c r="F12" s="201"/>
      <c r="G12" s="198" t="s">
        <v>63</v>
      </c>
      <c r="H12" s="199"/>
      <c r="I12" s="188" t="s">
        <v>62</v>
      </c>
      <c r="J12" s="196" t="s">
        <v>649</v>
      </c>
      <c r="K12" s="197"/>
      <c r="L12" s="197"/>
      <c r="M12" s="190" t="s">
        <v>36</v>
      </c>
      <c r="N12" s="192" t="s">
        <v>35</v>
      </c>
      <c r="O12" s="204" t="s">
        <v>61</v>
      </c>
      <c r="P12" s="202" t="s">
        <v>60</v>
      </c>
      <c r="R12" s="65" t="str">
        <f>IF((COUNTIF($M$14:$M$43,"○")/6)&gt;1,"リレーエントリーが不正です","")&amp;IF((COUNTIF($N$14:$N$43,"○")/6)&gt;1,"リレーエントリーが不正です","")</f>
        <v/>
      </c>
    </row>
    <row r="13" spans="1:21" ht="23.25" customHeight="1" thickBot="1">
      <c r="A13" s="213"/>
      <c r="B13" s="215"/>
      <c r="C13" s="125" t="s">
        <v>59</v>
      </c>
      <c r="D13" s="126" t="s">
        <v>58</v>
      </c>
      <c r="E13" s="125" t="s">
        <v>59</v>
      </c>
      <c r="F13" s="126" t="s">
        <v>58</v>
      </c>
      <c r="G13" s="67" t="s">
        <v>59</v>
      </c>
      <c r="H13" s="66" t="s">
        <v>58</v>
      </c>
      <c r="I13" s="189"/>
      <c r="J13" s="141">
        <v>1</v>
      </c>
      <c r="K13" s="148">
        <v>2</v>
      </c>
      <c r="L13" s="147">
        <v>3</v>
      </c>
      <c r="M13" s="191"/>
      <c r="N13" s="193"/>
      <c r="O13" s="205"/>
      <c r="P13" s="203"/>
      <c r="R13" s="65"/>
    </row>
    <row r="14" spans="1:21" ht="18.75" customHeight="1">
      <c r="A14" s="12">
        <v>1</v>
      </c>
      <c r="B14" s="169"/>
      <c r="C14" s="127" t="str">
        <f>IF(B14="","",VLOOKUP($B14,登録データ!$A:$I,2,FALSE))</f>
        <v/>
      </c>
      <c r="D14" s="128" t="str">
        <f>IF(C14="","",VLOOKUP($B14,登録データ!$A:$I,3,FALSE))</f>
        <v/>
      </c>
      <c r="E14" s="127" t="str">
        <f>IF(D14="","",VLOOKUP($B14,登録データ!$A:$I,4,FALSE))</f>
        <v/>
      </c>
      <c r="F14" s="128" t="str">
        <f>IF(E14="","",VLOOKUP($B14,登録データ!$A:$I,5,FALSE))</f>
        <v/>
      </c>
      <c r="G14" s="62" t="str">
        <f>IF(F14="","",VLOOKUP($B14,登録データ!$A:$I,6,FALSE))</f>
        <v/>
      </c>
      <c r="H14" s="64" t="str">
        <f>IF(G14="","",VLOOKUP($B14,登録データ!$A:$I,7,FALSE))</f>
        <v/>
      </c>
      <c r="I14" s="63" t="str">
        <f>IF(H14="","",VLOOKUP($B14,登録データ!$A:$I,9,FALSE))</f>
        <v/>
      </c>
      <c r="J14" s="142"/>
      <c r="K14" s="149"/>
      <c r="L14" s="35"/>
      <c r="M14" s="62"/>
      <c r="N14" s="61"/>
      <c r="O14" s="60" t="str">
        <f t="shared" ref="O14:O43" si="0">IF(C14="","",$N$4)</f>
        <v/>
      </c>
      <c r="P14" s="59" t="str">
        <f>IF(O14="","",VLOOKUP(O14,学校情報!A:G,2,FALSE))</f>
        <v/>
      </c>
      <c r="R14" s="58" t="s">
        <v>57</v>
      </c>
      <c r="S14" s="58" t="s">
        <v>56</v>
      </c>
    </row>
    <row r="15" spans="1:21" ht="18.75" customHeight="1">
      <c r="A15" s="12">
        <v>2</v>
      </c>
      <c r="B15" s="170"/>
      <c r="C15" s="129" t="str">
        <f>IF(B15="","",VLOOKUP($B15,登録データ!$A:$I,2,FALSE))</f>
        <v/>
      </c>
      <c r="D15" s="130" t="str">
        <f>IF(C15="","",VLOOKUP($B15,登録データ!$A:$I,3,FALSE))</f>
        <v/>
      </c>
      <c r="E15" s="131" t="str">
        <f>IF(D15="","",VLOOKUP($B15,登録データ!$A:$I,4,FALSE))</f>
        <v/>
      </c>
      <c r="F15" s="130" t="str">
        <f>IF(E15="","",VLOOKUP($B15,登録データ!$A:$I,5,FALSE))</f>
        <v/>
      </c>
      <c r="G15" s="36" t="str">
        <f>IF(F15="","",VLOOKUP($B15,登録データ!$A:$I,6,FALSE))</f>
        <v/>
      </c>
      <c r="H15" s="38" t="str">
        <f>IF(G15="","",VLOOKUP($B15,登録データ!$A:$I,7,FALSE))</f>
        <v/>
      </c>
      <c r="I15" s="37" t="str">
        <f>IF(H15="","",VLOOKUP($B15,登録データ!$A:$I,9,FALSE))</f>
        <v/>
      </c>
      <c r="J15" s="143"/>
      <c r="K15" s="149"/>
      <c r="L15" s="35"/>
      <c r="M15" s="36"/>
      <c r="N15" s="35"/>
      <c r="O15" s="34" t="str">
        <f t="shared" si="0"/>
        <v/>
      </c>
      <c r="P15" s="33" t="str">
        <f>IF(O15="","",VLOOKUP(O15,学校情報!A:G,2,FALSE))</f>
        <v/>
      </c>
      <c r="R15" s="56" t="s">
        <v>55</v>
      </c>
      <c r="S15" s="55">
        <f t="shared" ref="S15:S33" si="1">COUNTIF($J$14:$L$43,R15)</f>
        <v>0</v>
      </c>
    </row>
    <row r="16" spans="1:21" ht="18.75" customHeight="1">
      <c r="A16" s="12">
        <v>3</v>
      </c>
      <c r="B16" s="170"/>
      <c r="C16" s="129" t="str">
        <f>IF(B16="","",VLOOKUP($B16,登録データ!$A:$I,2,FALSE))</f>
        <v/>
      </c>
      <c r="D16" s="130" t="str">
        <f>IF(C16="","",VLOOKUP($B16,登録データ!$A:$I,3,FALSE))</f>
        <v/>
      </c>
      <c r="E16" s="131" t="str">
        <f>IF(D16="","",VLOOKUP($B16,登録データ!$A:$I,4,FALSE))</f>
        <v/>
      </c>
      <c r="F16" s="130" t="str">
        <f>IF(E16="","",VLOOKUP($B16,登録データ!$A:$I,5,FALSE))</f>
        <v/>
      </c>
      <c r="G16" s="36" t="str">
        <f>IF(F16="","",VLOOKUP($B16,登録データ!$A:$I,6,FALSE))</f>
        <v/>
      </c>
      <c r="H16" s="38" t="str">
        <f>IF(G16="","",VLOOKUP($B16,登録データ!$A:$I,7,FALSE))</f>
        <v/>
      </c>
      <c r="I16" s="37" t="str">
        <f>IF(H16="","",VLOOKUP($B16,登録データ!$A:$I,9,FALSE))</f>
        <v/>
      </c>
      <c r="J16" s="143"/>
      <c r="K16" s="149"/>
      <c r="L16" s="35"/>
      <c r="M16" s="36"/>
      <c r="N16" s="35"/>
      <c r="O16" s="34" t="str">
        <f t="shared" si="0"/>
        <v/>
      </c>
      <c r="P16" s="33" t="str">
        <f>IF(O16="","",VLOOKUP(O16,学校情報!A:G,2,FALSE))</f>
        <v/>
      </c>
      <c r="R16" s="56" t="s">
        <v>54</v>
      </c>
      <c r="S16" s="55">
        <f t="shared" si="1"/>
        <v>0</v>
      </c>
    </row>
    <row r="17" spans="1:19" ht="18.75" customHeight="1">
      <c r="A17" s="12">
        <v>4</v>
      </c>
      <c r="B17" s="170"/>
      <c r="C17" s="129" t="str">
        <f>IF(B17="","",VLOOKUP($B17,登録データ!$A:$I,2,FALSE))</f>
        <v/>
      </c>
      <c r="D17" s="130" t="str">
        <f>IF(C17="","",VLOOKUP($B17,登録データ!$A:$I,3,FALSE))</f>
        <v/>
      </c>
      <c r="E17" s="131" t="str">
        <f>IF(D17="","",VLOOKUP($B17,登録データ!$A:$I,4,FALSE))</f>
        <v/>
      </c>
      <c r="F17" s="130" t="str">
        <f>IF(E17="","",VLOOKUP($B17,登録データ!$A:$I,5,FALSE))</f>
        <v/>
      </c>
      <c r="G17" s="36" t="str">
        <f>IF(F17="","",VLOOKUP($B17,登録データ!$A:$I,6,FALSE))</f>
        <v/>
      </c>
      <c r="H17" s="38" t="str">
        <f>IF(G17="","",VLOOKUP($B17,登録データ!$A:$I,7,FALSE))</f>
        <v/>
      </c>
      <c r="I17" s="37" t="str">
        <f>IF(H17="","",VLOOKUP($B17,登録データ!$A:$I,9,FALSE))</f>
        <v/>
      </c>
      <c r="J17" s="143"/>
      <c r="K17" s="149"/>
      <c r="L17" s="35"/>
      <c r="M17" s="36"/>
      <c r="N17" s="35"/>
      <c r="O17" s="34" t="str">
        <f t="shared" si="0"/>
        <v/>
      </c>
      <c r="P17" s="33" t="str">
        <f>IF(O17="","",VLOOKUP(O17,学校情報!A:G,2,FALSE))</f>
        <v/>
      </c>
      <c r="R17" s="56" t="s">
        <v>53</v>
      </c>
      <c r="S17" s="55">
        <f t="shared" si="1"/>
        <v>0</v>
      </c>
    </row>
    <row r="18" spans="1:19" ht="18.75" customHeight="1">
      <c r="A18" s="12">
        <v>5</v>
      </c>
      <c r="B18" s="172"/>
      <c r="C18" s="132" t="str">
        <f>IF(B18="","",VLOOKUP($B18,登録データ!$A:$I,2,FALSE))</f>
        <v/>
      </c>
      <c r="D18" s="133" t="str">
        <f>IF(C18="","",VLOOKUP($B18,登録データ!$A:$I,3,FALSE))</f>
        <v/>
      </c>
      <c r="E18" s="134" t="str">
        <f>IF(D18="","",VLOOKUP($B18,登録データ!$A:$I,4,FALSE))</f>
        <v/>
      </c>
      <c r="F18" s="133" t="str">
        <f>IF(E18="","",VLOOKUP($B18,登録データ!$A:$I,5,FALSE))</f>
        <v/>
      </c>
      <c r="G18" s="49" t="str">
        <f>IF(F18="","",VLOOKUP($B18,登録データ!$A:$I,6,FALSE))</f>
        <v/>
      </c>
      <c r="H18" s="51" t="str">
        <f>IF(G18="","",VLOOKUP($B18,登録データ!$A:$I,7,FALSE))</f>
        <v/>
      </c>
      <c r="I18" s="50" t="str">
        <f>IF(H18="","",VLOOKUP($B18,登録データ!$A:$I,9,FALSE))</f>
        <v/>
      </c>
      <c r="J18" s="144"/>
      <c r="K18" s="150"/>
      <c r="L18" s="48"/>
      <c r="M18" s="49"/>
      <c r="N18" s="48"/>
      <c r="O18" s="47" t="str">
        <f t="shared" si="0"/>
        <v/>
      </c>
      <c r="P18" s="46" t="str">
        <f>IF(O18="","",VLOOKUP(O18,学校情報!A:G,2,FALSE))</f>
        <v/>
      </c>
      <c r="R18" s="56" t="s">
        <v>52</v>
      </c>
      <c r="S18" s="55">
        <f t="shared" si="1"/>
        <v>0</v>
      </c>
    </row>
    <row r="19" spans="1:19" ht="18.75" customHeight="1">
      <c r="A19" s="12">
        <v>6</v>
      </c>
      <c r="B19" s="171"/>
      <c r="C19" s="135" t="str">
        <f>IF(B19="","",VLOOKUP($B19,登録データ!$A:$I,2,FALSE))</f>
        <v/>
      </c>
      <c r="D19" s="136" t="str">
        <f>IF(C19="","",VLOOKUP($B19,登録データ!$A:$I,3,FALSE))</f>
        <v/>
      </c>
      <c r="E19" s="137" t="str">
        <f>IF(D19="","",VLOOKUP($B19,登録データ!$A:$I,4,FALSE))</f>
        <v/>
      </c>
      <c r="F19" s="136" t="str">
        <f>IF(E19="","",VLOOKUP($B19,登録データ!$A:$I,5,FALSE))</f>
        <v/>
      </c>
      <c r="G19" s="45" t="str">
        <f>IF(F19="","",VLOOKUP($B19,登録データ!$A:$I,6,FALSE))</f>
        <v/>
      </c>
      <c r="H19" s="44" t="str">
        <f>IF(G19="","",VLOOKUP($B19,登録データ!$A:$I,7,FALSE))</f>
        <v/>
      </c>
      <c r="I19" s="43" t="str">
        <f>IF(H19="","",VLOOKUP($B19,登録データ!$A:$I,9,FALSE))</f>
        <v/>
      </c>
      <c r="J19" s="145"/>
      <c r="K19" s="151"/>
      <c r="L19" s="41"/>
      <c r="M19" s="42"/>
      <c r="N19" s="41"/>
      <c r="O19" s="40" t="str">
        <f t="shared" si="0"/>
        <v/>
      </c>
      <c r="P19" s="39" t="str">
        <f>IF(O19="","",VLOOKUP(O19,学校情報!A:G,2,FALSE))</f>
        <v/>
      </c>
      <c r="R19" s="56" t="s">
        <v>51</v>
      </c>
      <c r="S19" s="55">
        <f t="shared" si="1"/>
        <v>0</v>
      </c>
    </row>
    <row r="20" spans="1:19" ht="18.75" customHeight="1">
      <c r="A20" s="12">
        <v>7</v>
      </c>
      <c r="B20" s="170"/>
      <c r="C20" s="129" t="str">
        <f>IF(B20="","",VLOOKUP($B20,登録データ!$A:$I,2,FALSE))</f>
        <v/>
      </c>
      <c r="D20" s="130" t="str">
        <f>IF(C20="","",VLOOKUP($B20,登録データ!$A:$I,3,FALSE))</f>
        <v/>
      </c>
      <c r="E20" s="131" t="str">
        <f>IF(D20="","",VLOOKUP($B20,登録データ!$A:$I,4,FALSE))</f>
        <v/>
      </c>
      <c r="F20" s="130" t="str">
        <f>IF(E20="","",VLOOKUP($B20,登録データ!$A:$I,5,FALSE))</f>
        <v/>
      </c>
      <c r="G20" s="36" t="str">
        <f>IF(F20="","",VLOOKUP($B20,登録データ!$A:$I,6,FALSE))</f>
        <v/>
      </c>
      <c r="H20" s="38" t="str">
        <f>IF(G20="","",VLOOKUP($B20,登録データ!$A:$I,7,FALSE))</f>
        <v/>
      </c>
      <c r="I20" s="37" t="str">
        <f>IF(H20="","",VLOOKUP($B20,登録データ!$A:$I,9,FALSE))</f>
        <v/>
      </c>
      <c r="J20" s="143"/>
      <c r="K20" s="149"/>
      <c r="L20" s="35"/>
      <c r="M20" s="36"/>
      <c r="N20" s="35"/>
      <c r="O20" s="34" t="str">
        <f t="shared" si="0"/>
        <v/>
      </c>
      <c r="P20" s="33" t="str">
        <f>IF(O20="","",VLOOKUP(O20,学校情報!A:G,2,FALSE))</f>
        <v/>
      </c>
      <c r="R20" s="56" t="s">
        <v>50</v>
      </c>
      <c r="S20" s="55">
        <f t="shared" si="1"/>
        <v>0</v>
      </c>
    </row>
    <row r="21" spans="1:19" ht="18.75" customHeight="1">
      <c r="A21" s="12">
        <v>8</v>
      </c>
      <c r="B21" s="170"/>
      <c r="C21" s="129" t="str">
        <f>IF(B21="","",VLOOKUP($B21,登録データ!$A:$I,2,FALSE))</f>
        <v/>
      </c>
      <c r="D21" s="130" t="str">
        <f>IF(C21="","",VLOOKUP($B21,登録データ!$A:$I,3,FALSE))</f>
        <v/>
      </c>
      <c r="E21" s="131" t="str">
        <f>IF(D21="","",VLOOKUP($B21,登録データ!$A:$I,4,FALSE))</f>
        <v/>
      </c>
      <c r="F21" s="130" t="str">
        <f>IF(E21="","",VLOOKUP($B21,登録データ!$A:$I,5,FALSE))</f>
        <v/>
      </c>
      <c r="G21" s="36" t="str">
        <f>IF(F21="","",VLOOKUP($B21,登録データ!$A:$I,6,FALSE))</f>
        <v/>
      </c>
      <c r="H21" s="38" t="str">
        <f>IF(G21="","",VLOOKUP($B21,登録データ!$A:$I,7,FALSE))</f>
        <v/>
      </c>
      <c r="I21" s="37" t="str">
        <f>IF(H21="","",VLOOKUP($B21,登録データ!$A:$I,9,FALSE))</f>
        <v/>
      </c>
      <c r="J21" s="143"/>
      <c r="K21" s="149"/>
      <c r="L21" s="35"/>
      <c r="M21" s="36"/>
      <c r="N21" s="35"/>
      <c r="O21" s="34" t="str">
        <f t="shared" si="0"/>
        <v/>
      </c>
      <c r="P21" s="33" t="str">
        <f>IF(O21="","",VLOOKUP(O21,学校情報!A:G,2,FALSE))</f>
        <v/>
      </c>
      <c r="R21" s="56" t="s">
        <v>49</v>
      </c>
      <c r="S21" s="55">
        <f t="shared" si="1"/>
        <v>0</v>
      </c>
    </row>
    <row r="22" spans="1:19" ht="18.75" customHeight="1">
      <c r="A22" s="12">
        <v>9</v>
      </c>
      <c r="B22" s="170"/>
      <c r="C22" s="129" t="str">
        <f>IF(B22="","",VLOOKUP($B22,登録データ!$A:$I,2,FALSE))</f>
        <v/>
      </c>
      <c r="D22" s="130" t="str">
        <f>IF(C22="","",VLOOKUP($B22,登録データ!$A:$I,3,FALSE))</f>
        <v/>
      </c>
      <c r="E22" s="131" t="str">
        <f>IF(D22="","",VLOOKUP($B22,登録データ!$A:$I,4,FALSE))</f>
        <v/>
      </c>
      <c r="F22" s="130" t="str">
        <f>IF(E22="","",VLOOKUP($B22,登録データ!$A:$I,5,FALSE))</f>
        <v/>
      </c>
      <c r="G22" s="36" t="str">
        <f>IF(F22="","",VLOOKUP($B22,登録データ!$A:$I,6,FALSE))</f>
        <v/>
      </c>
      <c r="H22" s="38" t="str">
        <f>IF(G22="","",VLOOKUP($B22,登録データ!$A:$I,7,FALSE))</f>
        <v/>
      </c>
      <c r="I22" s="37" t="str">
        <f>IF(H22="","",VLOOKUP($B22,登録データ!$A:$I,9,FALSE))</f>
        <v/>
      </c>
      <c r="J22" s="143"/>
      <c r="K22" s="149"/>
      <c r="L22" s="35"/>
      <c r="M22" s="36"/>
      <c r="N22" s="35"/>
      <c r="O22" s="34" t="str">
        <f t="shared" si="0"/>
        <v/>
      </c>
      <c r="P22" s="33" t="str">
        <f>IF(O22="","",VLOOKUP(O22,学校情報!A:G,2,FALSE))</f>
        <v/>
      </c>
      <c r="R22" s="56" t="s">
        <v>48</v>
      </c>
      <c r="S22" s="55">
        <f t="shared" si="1"/>
        <v>0</v>
      </c>
    </row>
    <row r="23" spans="1:19" ht="18.75" customHeight="1">
      <c r="A23" s="12">
        <v>10</v>
      </c>
      <c r="B23" s="172"/>
      <c r="C23" s="132" t="str">
        <f>IF(B23="","",VLOOKUP($B23,登録データ!$A:$I,2,FALSE))</f>
        <v/>
      </c>
      <c r="D23" s="133" t="str">
        <f>IF(C23="","",VLOOKUP($B23,登録データ!$A:$I,3,FALSE))</f>
        <v/>
      </c>
      <c r="E23" s="134" t="str">
        <f>IF(D23="","",VLOOKUP($B23,登録データ!$A:$I,4,FALSE))</f>
        <v/>
      </c>
      <c r="F23" s="133" t="str">
        <f>IF(E23="","",VLOOKUP($B23,登録データ!$A:$I,5,FALSE))</f>
        <v/>
      </c>
      <c r="G23" s="49" t="str">
        <f>IF(F23="","",VLOOKUP($B23,登録データ!$A:$I,6,FALSE))</f>
        <v/>
      </c>
      <c r="H23" s="51" t="str">
        <f>IF(G23="","",VLOOKUP($B23,登録データ!$A:$I,7,FALSE))</f>
        <v/>
      </c>
      <c r="I23" s="50" t="str">
        <f>IF(H23="","",VLOOKUP($B23,登録データ!$A:$I,9,FALSE))</f>
        <v/>
      </c>
      <c r="J23" s="144"/>
      <c r="K23" s="150"/>
      <c r="L23" s="48"/>
      <c r="M23" s="49"/>
      <c r="N23" s="48"/>
      <c r="O23" s="47" t="str">
        <f t="shared" si="0"/>
        <v/>
      </c>
      <c r="P23" s="46" t="str">
        <f>IF(O23="","",VLOOKUP(O23,学校情報!A:G,2,FALSE))</f>
        <v/>
      </c>
      <c r="R23" s="56" t="s">
        <v>47</v>
      </c>
      <c r="S23" s="55">
        <f t="shared" si="1"/>
        <v>0</v>
      </c>
    </row>
    <row r="24" spans="1:19" ht="18.75" customHeight="1">
      <c r="A24" s="12">
        <v>11</v>
      </c>
      <c r="B24" s="171"/>
      <c r="C24" s="135" t="str">
        <f>IF(B24="","",VLOOKUP($B24,登録データ!$A:$I,2,FALSE))</f>
        <v/>
      </c>
      <c r="D24" s="136" t="str">
        <f>IF(C24="","",VLOOKUP($B24,登録データ!$A:$I,3,FALSE))</f>
        <v/>
      </c>
      <c r="E24" s="137" t="str">
        <f>IF(D24="","",VLOOKUP($B24,登録データ!$A:$I,4,FALSE))</f>
        <v/>
      </c>
      <c r="F24" s="136" t="str">
        <f>IF(E24="","",VLOOKUP($B24,登録データ!$A:$I,5,FALSE))</f>
        <v/>
      </c>
      <c r="G24" s="45" t="str">
        <f>IF(F24="","",VLOOKUP($B24,登録データ!$A:$I,6,FALSE))</f>
        <v/>
      </c>
      <c r="H24" s="44" t="str">
        <f>IF(G24="","",VLOOKUP($B24,登録データ!$A:$I,7,FALSE))</f>
        <v/>
      </c>
      <c r="I24" s="43" t="str">
        <f>IF(H24="","",VLOOKUP($B24,登録データ!$A:$I,9,FALSE))</f>
        <v/>
      </c>
      <c r="J24" s="145"/>
      <c r="K24" s="151"/>
      <c r="L24" s="41"/>
      <c r="M24" s="42"/>
      <c r="N24" s="41"/>
      <c r="O24" s="40" t="str">
        <f t="shared" si="0"/>
        <v/>
      </c>
      <c r="P24" s="39" t="str">
        <f>IF(O24="","",VLOOKUP(O24,学校情報!A:G,2,FALSE))</f>
        <v/>
      </c>
      <c r="R24" s="56" t="s">
        <v>46</v>
      </c>
      <c r="S24" s="55">
        <f t="shared" si="1"/>
        <v>0</v>
      </c>
    </row>
    <row r="25" spans="1:19" ht="18.75" customHeight="1">
      <c r="A25" s="12">
        <v>12</v>
      </c>
      <c r="B25" s="170"/>
      <c r="C25" s="129" t="str">
        <f>IF(B25="","",VLOOKUP($B25,登録データ!$A:$I,2,FALSE))</f>
        <v/>
      </c>
      <c r="D25" s="130" t="str">
        <f>IF(C25="","",VLOOKUP($B25,登録データ!$A:$I,3,FALSE))</f>
        <v/>
      </c>
      <c r="E25" s="131" t="str">
        <f>IF(D25="","",VLOOKUP($B25,登録データ!$A:$I,4,FALSE))</f>
        <v/>
      </c>
      <c r="F25" s="130" t="str">
        <f>IF(E25="","",VLOOKUP($B25,登録データ!$A:$I,5,FALSE))</f>
        <v/>
      </c>
      <c r="G25" s="36" t="str">
        <f>IF(F25="","",VLOOKUP($B25,登録データ!$A:$I,6,FALSE))</f>
        <v/>
      </c>
      <c r="H25" s="38" t="str">
        <f>IF(G25="","",VLOOKUP($B25,登録データ!$A:$I,7,FALSE))</f>
        <v/>
      </c>
      <c r="I25" s="37" t="str">
        <f>IF(H25="","",VLOOKUP($B25,登録データ!$A:$I,9,FALSE))</f>
        <v/>
      </c>
      <c r="J25" s="143"/>
      <c r="K25" s="149"/>
      <c r="L25" s="35"/>
      <c r="M25" s="36"/>
      <c r="N25" s="35"/>
      <c r="O25" s="34" t="str">
        <f t="shared" si="0"/>
        <v/>
      </c>
      <c r="P25" s="33" t="str">
        <f>IF(O25="","",VLOOKUP(O25,学校情報!A:G,2,FALSE))</f>
        <v/>
      </c>
      <c r="R25" s="56" t="s">
        <v>45</v>
      </c>
      <c r="S25" s="55">
        <f t="shared" si="1"/>
        <v>0</v>
      </c>
    </row>
    <row r="26" spans="1:19" ht="18.75" customHeight="1">
      <c r="A26" s="12">
        <v>13</v>
      </c>
      <c r="B26" s="170"/>
      <c r="C26" s="129" t="str">
        <f>IF(B26="","",VLOOKUP($B26,登録データ!$A:$I,2,FALSE))</f>
        <v/>
      </c>
      <c r="D26" s="130" t="str">
        <f>IF(C26="","",VLOOKUP($B26,登録データ!$A:$I,3,FALSE))</f>
        <v/>
      </c>
      <c r="E26" s="131" t="str">
        <f>IF(D26="","",VLOOKUP($B26,登録データ!$A:$I,4,FALSE))</f>
        <v/>
      </c>
      <c r="F26" s="130" t="str">
        <f>IF(E26="","",VLOOKUP($B26,登録データ!$A:$I,5,FALSE))</f>
        <v/>
      </c>
      <c r="G26" s="36" t="str">
        <f>IF(F26="","",VLOOKUP($B26,登録データ!$A:$I,6,FALSE))</f>
        <v/>
      </c>
      <c r="H26" s="38" t="str">
        <f>IF(G26="","",VLOOKUP($B26,登録データ!$A:$I,7,FALSE))</f>
        <v/>
      </c>
      <c r="I26" s="37" t="str">
        <f>IF(H26="","",VLOOKUP($B26,登録データ!$A:$I,9,FALSE))</f>
        <v/>
      </c>
      <c r="J26" s="143"/>
      <c r="K26" s="149"/>
      <c r="L26" s="35"/>
      <c r="M26" s="36"/>
      <c r="N26" s="35"/>
      <c r="O26" s="34" t="str">
        <f t="shared" si="0"/>
        <v/>
      </c>
      <c r="P26" s="33" t="str">
        <f>IF(O26="","",VLOOKUP(O26,学校情報!A:G,2,FALSE))</f>
        <v/>
      </c>
      <c r="R26" s="56" t="s">
        <v>44</v>
      </c>
      <c r="S26" s="55">
        <f t="shared" si="1"/>
        <v>0</v>
      </c>
    </row>
    <row r="27" spans="1:19" ht="18.75" customHeight="1">
      <c r="A27" s="12">
        <v>14</v>
      </c>
      <c r="B27" s="170"/>
      <c r="C27" s="129" t="str">
        <f>IF(B27="","",VLOOKUP($B27,登録データ!$A:$I,2,FALSE))</f>
        <v/>
      </c>
      <c r="D27" s="130" t="str">
        <f>IF(C27="","",VLOOKUP($B27,登録データ!$A:$I,3,FALSE))</f>
        <v/>
      </c>
      <c r="E27" s="131" t="str">
        <f>IF(D27="","",VLOOKUP($B27,登録データ!$A:$I,4,FALSE))</f>
        <v/>
      </c>
      <c r="F27" s="130" t="str">
        <f>IF(E27="","",VLOOKUP($B27,登録データ!$A:$I,5,FALSE))</f>
        <v/>
      </c>
      <c r="G27" s="36" t="str">
        <f>IF(F27="","",VLOOKUP($B27,登録データ!$A:$I,6,FALSE))</f>
        <v/>
      </c>
      <c r="H27" s="38" t="str">
        <f>IF(G27="","",VLOOKUP($B27,登録データ!$A:$I,7,FALSE))</f>
        <v/>
      </c>
      <c r="I27" s="37" t="str">
        <f>IF(H27="","",VLOOKUP($B27,登録データ!$A:$I,9,FALSE))</f>
        <v/>
      </c>
      <c r="J27" s="143"/>
      <c r="K27" s="149"/>
      <c r="L27" s="35"/>
      <c r="M27" s="36"/>
      <c r="N27" s="35"/>
      <c r="O27" s="34" t="str">
        <f t="shared" si="0"/>
        <v/>
      </c>
      <c r="P27" s="33" t="str">
        <f>IF(O27="","",VLOOKUP(O27,学校情報!A:G,2,FALSE))</f>
        <v/>
      </c>
      <c r="R27" s="56" t="s">
        <v>43</v>
      </c>
      <c r="S27" s="55">
        <f t="shared" si="1"/>
        <v>0</v>
      </c>
    </row>
    <row r="28" spans="1:19" ht="18.75" customHeight="1">
      <c r="A28" s="12">
        <v>15</v>
      </c>
      <c r="B28" s="172"/>
      <c r="C28" s="132" t="str">
        <f>IF(B28="","",VLOOKUP($B28,登録データ!$A:$I,2,FALSE))</f>
        <v/>
      </c>
      <c r="D28" s="133" t="str">
        <f>IF(C28="","",VLOOKUP($B28,登録データ!$A:$I,3,FALSE))</f>
        <v/>
      </c>
      <c r="E28" s="134" t="str">
        <f>IF(D28="","",VLOOKUP($B28,登録データ!$A:$I,4,FALSE))</f>
        <v/>
      </c>
      <c r="F28" s="133" t="str">
        <f>IF(E28="","",VLOOKUP($B28,登録データ!$A:$I,5,FALSE))</f>
        <v/>
      </c>
      <c r="G28" s="49" t="str">
        <f>IF(F28="","",VLOOKUP($B28,登録データ!$A:$I,6,FALSE))</f>
        <v/>
      </c>
      <c r="H28" s="51" t="str">
        <f>IF(G28="","",VLOOKUP($B28,登録データ!$A:$I,7,FALSE))</f>
        <v/>
      </c>
      <c r="I28" s="50" t="str">
        <f>IF(H28="","",VLOOKUP($B28,登録データ!$A:$I,9,FALSE))</f>
        <v/>
      </c>
      <c r="J28" s="144"/>
      <c r="K28" s="150"/>
      <c r="L28" s="48"/>
      <c r="M28" s="49"/>
      <c r="N28" s="48"/>
      <c r="O28" s="47" t="str">
        <f t="shared" si="0"/>
        <v/>
      </c>
      <c r="P28" s="46" t="str">
        <f>IF(O28="","",VLOOKUP(O28,学校情報!A:G,2,FALSE))</f>
        <v/>
      </c>
      <c r="R28" s="56" t="s">
        <v>42</v>
      </c>
      <c r="S28" s="55">
        <f t="shared" si="1"/>
        <v>0</v>
      </c>
    </row>
    <row r="29" spans="1:19" ht="18.75" customHeight="1">
      <c r="A29" s="12">
        <v>16</v>
      </c>
      <c r="B29" s="171"/>
      <c r="C29" s="135" t="str">
        <f>IF(B29="","",VLOOKUP($B29,登録データ!$A:$I,2,FALSE))</f>
        <v/>
      </c>
      <c r="D29" s="136" t="str">
        <f>IF(C29="","",VLOOKUP($B29,登録データ!$A:$I,3,FALSE))</f>
        <v/>
      </c>
      <c r="E29" s="137" t="str">
        <f>IF(D29="","",VLOOKUP($B29,登録データ!$A:$I,4,FALSE))</f>
        <v/>
      </c>
      <c r="F29" s="136" t="str">
        <f>IF(E29="","",VLOOKUP($B29,登録データ!$A:$I,5,FALSE))</f>
        <v/>
      </c>
      <c r="G29" s="45" t="str">
        <f>IF(F29="","",VLOOKUP($B29,登録データ!$A:$I,6,FALSE))</f>
        <v/>
      </c>
      <c r="H29" s="44" t="str">
        <f>IF(G29="","",VLOOKUP($B29,登録データ!$A:$I,7,FALSE))</f>
        <v/>
      </c>
      <c r="I29" s="43" t="str">
        <f>IF(H29="","",VLOOKUP($B29,登録データ!$A:$I,9,FALSE))</f>
        <v/>
      </c>
      <c r="J29" s="145"/>
      <c r="K29" s="151"/>
      <c r="L29" s="41"/>
      <c r="M29" s="42"/>
      <c r="N29" s="41"/>
      <c r="O29" s="57" t="str">
        <f t="shared" si="0"/>
        <v/>
      </c>
      <c r="P29" s="39" t="str">
        <f>IF(O29="","",VLOOKUP(O29,学校情報!A:G,2,FALSE))</f>
        <v/>
      </c>
      <c r="R29" s="56" t="s">
        <v>41</v>
      </c>
      <c r="S29" s="55">
        <f t="shared" si="1"/>
        <v>0</v>
      </c>
    </row>
    <row r="30" spans="1:19" ht="18.75" customHeight="1">
      <c r="A30" s="12">
        <v>17</v>
      </c>
      <c r="B30" s="170"/>
      <c r="C30" s="129" t="str">
        <f>IF(B30="","",VLOOKUP($B30,登録データ!$A:$I,2,FALSE))</f>
        <v/>
      </c>
      <c r="D30" s="130" t="str">
        <f>IF(C30="","",VLOOKUP($B30,登録データ!$A:$I,3,FALSE))</f>
        <v/>
      </c>
      <c r="E30" s="131" t="str">
        <f>IF(D30="","",VLOOKUP($B30,登録データ!$A:$I,4,FALSE))</f>
        <v/>
      </c>
      <c r="F30" s="130" t="str">
        <f>IF(E30="","",VLOOKUP($B30,登録データ!$A:$I,5,FALSE))</f>
        <v/>
      </c>
      <c r="G30" s="36" t="str">
        <f>IF(F30="","",VLOOKUP($B30,登録データ!$A:$I,6,FALSE))</f>
        <v/>
      </c>
      <c r="H30" s="38" t="str">
        <f>IF(G30="","",VLOOKUP($B30,登録データ!$A:$I,7,FALSE))</f>
        <v/>
      </c>
      <c r="I30" s="37" t="str">
        <f>IF(H30="","",VLOOKUP($B30,登録データ!$A:$I,9,FALSE))</f>
        <v/>
      </c>
      <c r="J30" s="143"/>
      <c r="K30" s="149"/>
      <c r="L30" s="35"/>
      <c r="M30" s="36"/>
      <c r="N30" s="35"/>
      <c r="O30" s="34" t="str">
        <f t="shared" si="0"/>
        <v/>
      </c>
      <c r="P30" s="33" t="str">
        <f>IF(O30="","",VLOOKUP(O30,学校情報!A:G,2,FALSE))</f>
        <v/>
      </c>
      <c r="R30" s="56" t="s">
        <v>40</v>
      </c>
      <c r="S30" s="55">
        <f t="shared" si="1"/>
        <v>0</v>
      </c>
    </row>
    <row r="31" spans="1:19" ht="18.75" customHeight="1">
      <c r="A31" s="12">
        <v>18</v>
      </c>
      <c r="B31" s="170"/>
      <c r="C31" s="129" t="str">
        <f>IF(B31="","",VLOOKUP($B31,登録データ!$A:$I,2,FALSE))</f>
        <v/>
      </c>
      <c r="D31" s="130" t="str">
        <f>IF(C31="","",VLOOKUP($B31,登録データ!$A:$I,3,FALSE))</f>
        <v/>
      </c>
      <c r="E31" s="131" t="str">
        <f>IF(D31="","",VLOOKUP($B31,登録データ!$A:$I,4,FALSE))</f>
        <v/>
      </c>
      <c r="F31" s="130" t="str">
        <f>IF(E31="","",VLOOKUP($B31,登録データ!$A:$I,5,FALSE))</f>
        <v/>
      </c>
      <c r="G31" s="36" t="str">
        <f>IF(F31="","",VLOOKUP($B31,登録データ!$A:$I,6,FALSE))</f>
        <v/>
      </c>
      <c r="H31" s="38" t="str">
        <f>IF(G31="","",VLOOKUP($B31,登録データ!$A:$I,7,FALSE))</f>
        <v/>
      </c>
      <c r="I31" s="37" t="str">
        <f>IF(H31="","",VLOOKUP($B31,登録データ!$A:$I,9,FALSE))</f>
        <v/>
      </c>
      <c r="J31" s="143"/>
      <c r="K31" s="149"/>
      <c r="L31" s="35"/>
      <c r="M31" s="36"/>
      <c r="N31" s="35"/>
      <c r="O31" s="34" t="str">
        <f t="shared" si="0"/>
        <v/>
      </c>
      <c r="P31" s="33" t="str">
        <f>IF(O31="","",VLOOKUP(O31,学校情報!A:G,2,FALSE))</f>
        <v/>
      </c>
      <c r="R31" s="56" t="s">
        <v>39</v>
      </c>
      <c r="S31" s="55">
        <f t="shared" si="1"/>
        <v>0</v>
      </c>
    </row>
    <row r="32" spans="1:19" ht="18.75" customHeight="1">
      <c r="A32" s="12">
        <v>19</v>
      </c>
      <c r="B32" s="170"/>
      <c r="C32" s="129" t="str">
        <f>IF(B32="","",VLOOKUP($B32,登録データ!$A:$I,2,FALSE))</f>
        <v/>
      </c>
      <c r="D32" s="130" t="str">
        <f>IF(C32="","",VLOOKUP($B32,登録データ!$A:$I,3,FALSE))</f>
        <v/>
      </c>
      <c r="E32" s="131" t="str">
        <f>IF(D32="","",VLOOKUP($B32,登録データ!$A:$I,4,FALSE))</f>
        <v/>
      </c>
      <c r="F32" s="130" t="str">
        <f>IF(E32="","",VLOOKUP($B32,登録データ!$A:$I,5,FALSE))</f>
        <v/>
      </c>
      <c r="G32" s="36" t="str">
        <f>IF(F32="","",VLOOKUP($B32,登録データ!$A:$I,6,FALSE))</f>
        <v/>
      </c>
      <c r="H32" s="38" t="str">
        <f>IF(G32="","",VLOOKUP($B32,登録データ!$A:$I,7,FALSE))</f>
        <v/>
      </c>
      <c r="I32" s="37" t="str">
        <f>IF(H32="","",VLOOKUP($B32,登録データ!$A:$I,9,FALSE))</f>
        <v/>
      </c>
      <c r="J32" s="143"/>
      <c r="K32" s="149"/>
      <c r="L32" s="35"/>
      <c r="M32" s="36"/>
      <c r="N32" s="35"/>
      <c r="O32" s="34" t="str">
        <f t="shared" si="0"/>
        <v/>
      </c>
      <c r="P32" s="33" t="str">
        <f>IF(O32="","",VLOOKUP(O32,学校情報!A:G,2,FALSE))</f>
        <v/>
      </c>
      <c r="R32" s="56" t="s">
        <v>38</v>
      </c>
      <c r="S32" s="55">
        <f t="shared" si="1"/>
        <v>0</v>
      </c>
    </row>
    <row r="33" spans="1:19" ht="18.75" customHeight="1">
      <c r="A33" s="12">
        <v>20</v>
      </c>
      <c r="B33" s="172"/>
      <c r="C33" s="132" t="str">
        <f>IF(B33="","",VLOOKUP($B33,登録データ!$A:$I,2,FALSE))</f>
        <v/>
      </c>
      <c r="D33" s="133" t="str">
        <f>IF(C33="","",VLOOKUP($B33,登録データ!$A:$I,3,FALSE))</f>
        <v/>
      </c>
      <c r="E33" s="134" t="str">
        <f>IF(D33="","",VLOOKUP($B33,登録データ!$A:$I,4,FALSE))</f>
        <v/>
      </c>
      <c r="F33" s="133" t="str">
        <f>IF(E33="","",VLOOKUP($B33,登録データ!$A:$I,5,FALSE))</f>
        <v/>
      </c>
      <c r="G33" s="49" t="str">
        <f>IF(F33="","",VLOOKUP($B33,登録データ!$A:$I,6,FALSE))</f>
        <v/>
      </c>
      <c r="H33" s="51" t="str">
        <f>IF(G33="","",VLOOKUP($B33,登録データ!$A:$I,7,FALSE))</f>
        <v/>
      </c>
      <c r="I33" s="50" t="str">
        <f>IF(H33="","",VLOOKUP($B33,登録データ!$A:$I,9,FALSE))</f>
        <v/>
      </c>
      <c r="J33" s="144"/>
      <c r="K33" s="150"/>
      <c r="L33" s="48"/>
      <c r="M33" s="49"/>
      <c r="N33" s="48"/>
      <c r="O33" s="47" t="str">
        <f t="shared" si="0"/>
        <v/>
      </c>
      <c r="P33" s="46" t="str">
        <f>IF(O33="","",VLOOKUP(O33,学校情報!A:G,2,FALSE))</f>
        <v/>
      </c>
      <c r="R33" s="56"/>
      <c r="S33" s="55">
        <f t="shared" si="1"/>
        <v>0</v>
      </c>
    </row>
    <row r="34" spans="1:19" ht="18.75" customHeight="1">
      <c r="A34" s="12">
        <v>21</v>
      </c>
      <c r="B34" s="171"/>
      <c r="C34" s="135" t="str">
        <f>IF(B34="","",VLOOKUP($B34,登録データ!$A:$I,2,FALSE))</f>
        <v/>
      </c>
      <c r="D34" s="136" t="str">
        <f>IF(C34="","",VLOOKUP($B34,登録データ!$A:$I,3,FALSE))</f>
        <v/>
      </c>
      <c r="E34" s="137" t="str">
        <f>IF(D34="","",VLOOKUP($B34,登録データ!$A:$I,4,FALSE))</f>
        <v/>
      </c>
      <c r="F34" s="136" t="str">
        <f>IF(E34="","",VLOOKUP($B34,登録データ!$A:$I,5,FALSE))</f>
        <v/>
      </c>
      <c r="G34" s="45" t="str">
        <f>IF(F34="","",VLOOKUP($B34,登録データ!$A:$I,6,FALSE))</f>
        <v/>
      </c>
      <c r="H34" s="44" t="str">
        <f>IF(G34="","",VLOOKUP($B34,登録データ!$A:$I,7,FALSE))</f>
        <v/>
      </c>
      <c r="I34" s="43" t="str">
        <f>IF(H34="","",VLOOKUP($B34,登録データ!$A:$I,9,FALSE))</f>
        <v/>
      </c>
      <c r="J34" s="145"/>
      <c r="K34" s="151"/>
      <c r="L34" s="41"/>
      <c r="M34" s="42"/>
      <c r="N34" s="41"/>
      <c r="O34" s="40" t="str">
        <f t="shared" si="0"/>
        <v/>
      </c>
      <c r="P34" s="39" t="str">
        <f>IF(O34="","",VLOOKUP(O34,学校情報!A:G,2,FALSE))</f>
        <v/>
      </c>
      <c r="R34" s="56" t="s">
        <v>36</v>
      </c>
      <c r="S34" s="55">
        <f>COUNTIF($M$14:$M$43,R34)</f>
        <v>0</v>
      </c>
    </row>
    <row r="35" spans="1:19" ht="18.75" customHeight="1">
      <c r="A35" s="12">
        <v>22</v>
      </c>
      <c r="B35" s="170"/>
      <c r="C35" s="129" t="str">
        <f>IF(B35="","",VLOOKUP($B35,登録データ!$A:$I,2,FALSE))</f>
        <v/>
      </c>
      <c r="D35" s="130" t="str">
        <f>IF(C35="","",VLOOKUP($B35,登録データ!$A:$I,3,FALSE))</f>
        <v/>
      </c>
      <c r="E35" s="131" t="str">
        <f>IF(D35="","",VLOOKUP($B35,登録データ!$A:$I,4,FALSE))</f>
        <v/>
      </c>
      <c r="F35" s="130" t="str">
        <f>IF(E35="","",VLOOKUP($B35,登録データ!$A:$I,5,FALSE))</f>
        <v/>
      </c>
      <c r="G35" s="36" t="str">
        <f>IF(F35="","",VLOOKUP($B35,登録データ!$A:$I,6,FALSE))</f>
        <v/>
      </c>
      <c r="H35" s="38" t="str">
        <f>IF(G35="","",VLOOKUP($B35,登録データ!$A:$I,7,FALSE))</f>
        <v/>
      </c>
      <c r="I35" s="37" t="str">
        <f>IF(H35="","",VLOOKUP($B35,登録データ!$A:$I,9,FALSE))</f>
        <v/>
      </c>
      <c r="J35" s="143"/>
      <c r="K35" s="149"/>
      <c r="L35" s="35"/>
      <c r="M35" s="36"/>
      <c r="N35" s="35"/>
      <c r="O35" s="34" t="str">
        <f t="shared" si="0"/>
        <v/>
      </c>
      <c r="P35" s="33" t="str">
        <f>IF(O35="","",VLOOKUP(O35,学校情報!A:G,2,FALSE))</f>
        <v/>
      </c>
      <c r="R35" s="56" t="s">
        <v>35</v>
      </c>
      <c r="S35" s="55">
        <f>COUNTIF($N$14:$N$43,Q35)</f>
        <v>0</v>
      </c>
    </row>
    <row r="36" spans="1:19" ht="18.75" customHeight="1">
      <c r="A36" s="12">
        <v>23</v>
      </c>
      <c r="B36" s="170"/>
      <c r="C36" s="129" t="str">
        <f>IF(B36="","",VLOOKUP($B36,登録データ!$A:$I,2,FALSE))</f>
        <v/>
      </c>
      <c r="D36" s="130" t="str">
        <f>IF(C36="","",VLOOKUP($B36,登録データ!$A:$I,3,FALSE))</f>
        <v/>
      </c>
      <c r="E36" s="131" t="str">
        <f>IF(D36="","",VLOOKUP($B36,登録データ!$A:$I,4,FALSE))</f>
        <v/>
      </c>
      <c r="F36" s="130" t="str">
        <f>IF(E36="","",VLOOKUP($B36,登録データ!$A:$I,5,FALSE))</f>
        <v/>
      </c>
      <c r="G36" s="36" t="str">
        <f>IF(F36="","",VLOOKUP($B36,登録データ!$A:$I,6,FALSE))</f>
        <v/>
      </c>
      <c r="H36" s="38" t="str">
        <f>IF(G36="","",VLOOKUP($B36,登録データ!$A:$I,7,FALSE))</f>
        <v/>
      </c>
      <c r="I36" s="37" t="str">
        <f>IF(H36="","",VLOOKUP($B36,登録データ!$A:$I,9,FALSE))</f>
        <v/>
      </c>
      <c r="J36" s="143"/>
      <c r="K36" s="149"/>
      <c r="L36" s="35"/>
      <c r="M36" s="36"/>
      <c r="N36" s="35"/>
      <c r="O36" s="34" t="str">
        <f t="shared" si="0"/>
        <v/>
      </c>
      <c r="P36" s="33" t="str">
        <f>IF(O36="","",VLOOKUP(O36,学校情報!A:G,2,FALSE))</f>
        <v/>
      </c>
      <c r="R36" s="54"/>
      <c r="S36" s="53"/>
    </row>
    <row r="37" spans="1:19" ht="18.75" customHeight="1">
      <c r="A37" s="12">
        <v>24</v>
      </c>
      <c r="B37" s="170"/>
      <c r="C37" s="129" t="str">
        <f>IF(B37="","",VLOOKUP($B37,登録データ!$A:$I,2,FALSE))</f>
        <v/>
      </c>
      <c r="D37" s="130" t="str">
        <f>IF(C37="","",VLOOKUP($B37,登録データ!$A:$I,3,FALSE))</f>
        <v/>
      </c>
      <c r="E37" s="131" t="str">
        <f>IF(D37="","",VLOOKUP($B37,登録データ!$A:$I,4,FALSE))</f>
        <v/>
      </c>
      <c r="F37" s="130" t="str">
        <f>IF(E37="","",VLOOKUP($B37,登録データ!$A:$I,5,FALSE))</f>
        <v/>
      </c>
      <c r="G37" s="36" t="str">
        <f>IF(F37="","",VLOOKUP($B37,登録データ!$A:$I,6,FALSE))</f>
        <v/>
      </c>
      <c r="H37" s="38" t="str">
        <f>IF(G37="","",VLOOKUP($B37,登録データ!$A:$I,7,FALSE))</f>
        <v/>
      </c>
      <c r="I37" s="37" t="str">
        <f>IF(H37="","",VLOOKUP($B37,登録データ!$A:$I,9,FALSE))</f>
        <v/>
      </c>
      <c r="J37" s="143"/>
      <c r="K37" s="149"/>
      <c r="L37" s="35"/>
      <c r="M37" s="36"/>
      <c r="N37" s="35"/>
      <c r="O37" s="34" t="str">
        <f t="shared" si="0"/>
        <v/>
      </c>
      <c r="P37" s="33" t="str">
        <f>IF(O37="","",VLOOKUP(O37,学校情報!A:G,2,FALSE))</f>
        <v/>
      </c>
      <c r="R37" s="24"/>
      <c r="S37" s="52"/>
    </row>
    <row r="38" spans="1:19" ht="18.75" customHeight="1">
      <c r="A38" s="12">
        <v>25</v>
      </c>
      <c r="B38" s="172"/>
      <c r="C38" s="132" t="str">
        <f>IF(B38="","",VLOOKUP($B38,登録データ!$A:$I,2,FALSE))</f>
        <v/>
      </c>
      <c r="D38" s="133" t="str">
        <f>IF(C38="","",VLOOKUP($B38,登録データ!$A:$I,3,FALSE))</f>
        <v/>
      </c>
      <c r="E38" s="134" t="str">
        <f>IF(D38="","",VLOOKUP($B38,登録データ!$A:$I,4,FALSE))</f>
        <v/>
      </c>
      <c r="F38" s="133" t="str">
        <f>IF(E38="","",VLOOKUP($B38,登録データ!$A:$I,5,FALSE))</f>
        <v/>
      </c>
      <c r="G38" s="49" t="str">
        <f>IF(F38="","",VLOOKUP($B38,登録データ!$A:$I,6,FALSE))</f>
        <v/>
      </c>
      <c r="H38" s="51" t="str">
        <f>IF(G38="","",VLOOKUP($B38,登録データ!$A:$I,7,FALSE))</f>
        <v/>
      </c>
      <c r="I38" s="50" t="str">
        <f>IF(H38="","",VLOOKUP($B38,登録データ!$A:$I,9,FALSE))</f>
        <v/>
      </c>
      <c r="J38" s="144"/>
      <c r="K38" s="150"/>
      <c r="L38" s="48"/>
      <c r="M38" s="49"/>
      <c r="N38" s="48"/>
      <c r="O38" s="47" t="str">
        <f t="shared" si="0"/>
        <v/>
      </c>
      <c r="P38" s="46" t="str">
        <f>IF(O38="","",VLOOKUP(O38,学校情報!A:G,2,FALSE))</f>
        <v/>
      </c>
    </row>
    <row r="39" spans="1:19" ht="18.75" customHeight="1">
      <c r="A39" s="12">
        <v>26</v>
      </c>
      <c r="B39" s="171"/>
      <c r="C39" s="135" t="str">
        <f>IF(B39="","",VLOOKUP($B39,登録データ!$A:$I,2,FALSE))</f>
        <v/>
      </c>
      <c r="D39" s="136" t="str">
        <f>IF(C39="","",VLOOKUP($B39,登録データ!$A:$I,3,FALSE))</f>
        <v/>
      </c>
      <c r="E39" s="137" t="str">
        <f>IF(D39="","",VLOOKUP($B39,登録データ!$A:$I,4,FALSE))</f>
        <v/>
      </c>
      <c r="F39" s="136" t="str">
        <f>IF(E39="","",VLOOKUP($B39,登録データ!$A:$I,5,FALSE))</f>
        <v/>
      </c>
      <c r="G39" s="45" t="str">
        <f>IF(F39="","",VLOOKUP($B39,登録データ!$A:$I,6,FALSE))</f>
        <v/>
      </c>
      <c r="H39" s="44" t="str">
        <f>IF(G39="","",VLOOKUP($B39,登録データ!$A:$I,7,FALSE))</f>
        <v/>
      </c>
      <c r="I39" s="43" t="str">
        <f>IF(H39="","",VLOOKUP($B39,登録データ!$A:$I,9,FALSE))</f>
        <v/>
      </c>
      <c r="J39" s="145"/>
      <c r="K39" s="151"/>
      <c r="L39" s="41"/>
      <c r="M39" s="42"/>
      <c r="N39" s="41"/>
      <c r="O39" s="40" t="str">
        <f t="shared" si="0"/>
        <v/>
      </c>
      <c r="P39" s="39" t="str">
        <f>IF(O39="","",VLOOKUP(O39,学校情報!A:G,2,FALSE))</f>
        <v/>
      </c>
    </row>
    <row r="40" spans="1:19" ht="18.75" customHeight="1">
      <c r="A40" s="12">
        <v>27</v>
      </c>
      <c r="B40" s="170"/>
      <c r="C40" s="129" t="str">
        <f>IF(B40="","",VLOOKUP($B40,登録データ!$A:$I,2,FALSE))</f>
        <v/>
      </c>
      <c r="D40" s="130" t="str">
        <f>IF(C40="","",VLOOKUP($B40,登録データ!$A:$I,3,FALSE))</f>
        <v/>
      </c>
      <c r="E40" s="131" t="str">
        <f>IF(D40="","",VLOOKUP($B40,登録データ!$A:$I,4,FALSE))</f>
        <v/>
      </c>
      <c r="F40" s="130" t="str">
        <f>IF(E40="","",VLOOKUP($B40,登録データ!$A:$I,5,FALSE))</f>
        <v/>
      </c>
      <c r="G40" s="36" t="str">
        <f>IF(F40="","",VLOOKUP($B40,登録データ!$A:$I,6,FALSE))</f>
        <v/>
      </c>
      <c r="H40" s="38" t="str">
        <f>IF(G40="","",VLOOKUP($B40,登録データ!$A:$I,7,FALSE))</f>
        <v/>
      </c>
      <c r="I40" s="37" t="str">
        <f>IF(H40="","",VLOOKUP($B40,登録データ!$A:$I,9,FALSE))</f>
        <v/>
      </c>
      <c r="J40" s="143"/>
      <c r="K40" s="149"/>
      <c r="L40" s="35"/>
      <c r="M40" s="36"/>
      <c r="N40" s="35"/>
      <c r="O40" s="34" t="str">
        <f t="shared" si="0"/>
        <v/>
      </c>
      <c r="P40" s="33" t="str">
        <f>IF(O40="","",VLOOKUP(O40,学校情報!A:G,2,FALSE))</f>
        <v/>
      </c>
    </row>
    <row r="41" spans="1:19" ht="18.75" customHeight="1">
      <c r="A41" s="12">
        <v>28</v>
      </c>
      <c r="B41" s="170"/>
      <c r="C41" s="129" t="str">
        <f>IF(B41="","",VLOOKUP($B41,登録データ!$A:$I,2,FALSE))</f>
        <v/>
      </c>
      <c r="D41" s="130" t="str">
        <f>IF(C41="","",VLOOKUP($B41,登録データ!$A:$I,3,FALSE))</f>
        <v/>
      </c>
      <c r="E41" s="131" t="str">
        <f>IF(D41="","",VLOOKUP($B41,登録データ!$A:$I,4,FALSE))</f>
        <v/>
      </c>
      <c r="F41" s="130" t="str">
        <f>IF(E41="","",VLOOKUP($B41,登録データ!$A:$I,5,FALSE))</f>
        <v/>
      </c>
      <c r="G41" s="36" t="str">
        <f>IF(F41="","",VLOOKUP($B41,登録データ!$A:$I,6,FALSE))</f>
        <v/>
      </c>
      <c r="H41" s="38" t="str">
        <f>IF(G41="","",VLOOKUP($B41,登録データ!$A:$I,7,FALSE))</f>
        <v/>
      </c>
      <c r="I41" s="37" t="str">
        <f>IF(H41="","",VLOOKUP($B41,登録データ!$A:$I,9,FALSE))</f>
        <v/>
      </c>
      <c r="J41" s="143"/>
      <c r="K41" s="149"/>
      <c r="L41" s="35"/>
      <c r="M41" s="36"/>
      <c r="N41" s="35"/>
      <c r="O41" s="34" t="str">
        <f t="shared" si="0"/>
        <v/>
      </c>
      <c r="P41" s="33" t="str">
        <f>IF(O41="","",VLOOKUP(O41,学校情報!A:G,2,FALSE))</f>
        <v/>
      </c>
    </row>
    <row r="42" spans="1:19" ht="18.75" customHeight="1">
      <c r="A42" s="12">
        <v>29</v>
      </c>
      <c r="B42" s="170"/>
      <c r="C42" s="129" t="str">
        <f>IF(B42="","",VLOOKUP($B42,登録データ!$A:$I,2,FALSE))</f>
        <v/>
      </c>
      <c r="D42" s="130" t="str">
        <f>IF(C42="","",VLOOKUP($B42,登録データ!$A:$I,3,FALSE))</f>
        <v/>
      </c>
      <c r="E42" s="131" t="str">
        <f>IF(D42="","",VLOOKUP($B42,登録データ!$A:$I,4,FALSE))</f>
        <v/>
      </c>
      <c r="F42" s="130" t="str">
        <f>IF(E42="","",VLOOKUP($B42,登録データ!$A:$I,5,FALSE))</f>
        <v/>
      </c>
      <c r="G42" s="36" t="str">
        <f>IF(F42="","",VLOOKUP($B42,登録データ!$A:$I,6,FALSE))</f>
        <v/>
      </c>
      <c r="H42" s="38" t="str">
        <f>IF(G42="","",VLOOKUP($B42,登録データ!$A:$I,7,FALSE))</f>
        <v/>
      </c>
      <c r="I42" s="37" t="str">
        <f>IF(H42="","",VLOOKUP($B42,登録データ!$A:$I,9,FALSE))</f>
        <v/>
      </c>
      <c r="J42" s="143"/>
      <c r="K42" s="149"/>
      <c r="L42" s="35"/>
      <c r="M42" s="36"/>
      <c r="N42" s="35"/>
      <c r="O42" s="34" t="str">
        <f t="shared" si="0"/>
        <v/>
      </c>
      <c r="P42" s="33" t="str">
        <f>IF(O42="","",VLOOKUP(O42,学校情報!A:G,2,FALSE))</f>
        <v/>
      </c>
    </row>
    <row r="43" spans="1:19" ht="18.75" customHeight="1" thickBot="1">
      <c r="A43" s="12">
        <v>30</v>
      </c>
      <c r="B43" s="175"/>
      <c r="C43" s="138" t="str">
        <f>IF(B43="","",VLOOKUP($B43,登録データ!$A:$I,2,FALSE))</f>
        <v/>
      </c>
      <c r="D43" s="139" t="str">
        <f>IF(C43="","",VLOOKUP($B43,登録データ!$A:$I,3,FALSE))</f>
        <v/>
      </c>
      <c r="E43" s="140" t="str">
        <f>IF(D43="","",VLOOKUP($B43,登録データ!$A:$I,4,FALSE))</f>
        <v/>
      </c>
      <c r="F43" s="139" t="str">
        <f>IF(E43="","",VLOOKUP($B43,登録データ!$A:$I,5,FALSE))</f>
        <v/>
      </c>
      <c r="G43" s="30" t="str">
        <f>IF(F43="","",VLOOKUP($B43,登録データ!$A:$I,6,FALSE))</f>
        <v/>
      </c>
      <c r="H43" s="32" t="str">
        <f>IF(G43="","",VLOOKUP($B43,登録データ!$A:$I,7,FALSE))</f>
        <v/>
      </c>
      <c r="I43" s="31" t="str">
        <f>IF(H43="","",VLOOKUP($B43,登録データ!$A:$I,9,FALSE))</f>
        <v/>
      </c>
      <c r="J43" s="146"/>
      <c r="K43" s="152"/>
      <c r="L43" s="29"/>
      <c r="M43" s="30"/>
      <c r="N43" s="29"/>
      <c r="O43" s="28" t="str">
        <f t="shared" si="0"/>
        <v/>
      </c>
      <c r="P43" s="27" t="str">
        <f>IF(O43="","",VLOOKUP(O43,学校情報!A:G,2,FALSE))</f>
        <v/>
      </c>
    </row>
    <row r="44" spans="1:19" ht="6" customHeight="1" thickBot="1"/>
    <row r="45" spans="1:19" ht="24.75" customHeight="1" thickBot="1">
      <c r="B45" s="12"/>
      <c r="C45" s="12"/>
      <c r="D45" s="12"/>
      <c r="E45" s="12"/>
      <c r="F45" s="16"/>
      <c r="G45" s="26" t="s">
        <v>34</v>
      </c>
      <c r="H45" s="195">
        <f>30-COUNTIF($C$14:$C$43,"")</f>
        <v>0</v>
      </c>
      <c r="I45" s="195"/>
      <c r="J45" s="25" t="s">
        <v>33</v>
      </c>
      <c r="K45" s="24" t="s">
        <v>32</v>
      </c>
    </row>
    <row r="46" spans="1:19" ht="15" customHeight="1">
      <c r="B46" s="12"/>
      <c r="C46" s="12"/>
      <c r="D46" s="12"/>
      <c r="E46" s="12"/>
      <c r="F46" s="12"/>
      <c r="G46" s="12"/>
    </row>
    <row r="47" spans="1:19" ht="15" customHeight="1">
      <c r="B47" s="23" t="s">
        <v>31</v>
      </c>
      <c r="C47" s="22"/>
      <c r="D47" s="22"/>
      <c r="E47" s="22"/>
      <c r="F47" s="22"/>
      <c r="G47" s="22"/>
    </row>
    <row r="48" spans="1:19" ht="15" customHeight="1">
      <c r="B48" s="23" t="s">
        <v>30</v>
      </c>
      <c r="C48" s="22"/>
      <c r="D48" s="22"/>
      <c r="E48" s="22"/>
      <c r="F48" s="22"/>
      <c r="G48" s="22"/>
    </row>
    <row r="49" spans="2:16" ht="15" customHeight="1">
      <c r="B49" s="12"/>
      <c r="C49" s="12"/>
      <c r="D49" s="12"/>
      <c r="E49" s="12"/>
      <c r="F49" s="12"/>
      <c r="G49" s="12"/>
    </row>
    <row r="50" spans="2:16" ht="15" customHeight="1">
      <c r="B50" s="12"/>
      <c r="C50" s="12"/>
      <c r="D50" s="12"/>
      <c r="E50" s="12"/>
      <c r="F50" s="12"/>
      <c r="G50" s="12"/>
      <c r="H50" s="194" t="s">
        <v>29</v>
      </c>
      <c r="I50" s="194"/>
      <c r="J50" s="194"/>
      <c r="K50" s="194"/>
      <c r="L50" s="194"/>
    </row>
    <row r="51" spans="2:16" ht="15" customHeight="1">
      <c r="B51" s="12"/>
      <c r="C51" s="12"/>
      <c r="D51" s="12"/>
      <c r="E51" s="12"/>
      <c r="F51" s="12"/>
      <c r="G51" s="12"/>
      <c r="I51" s="21"/>
      <c r="J51" s="21"/>
      <c r="K51" s="21"/>
      <c r="L51" s="21"/>
      <c r="M51" s="21"/>
      <c r="N51" s="21"/>
      <c r="O51" s="21"/>
      <c r="P51" s="21"/>
    </row>
    <row r="52" spans="2:16" ht="18.75" customHeight="1">
      <c r="B52" s="177"/>
      <c r="C52" s="18"/>
      <c r="D52" s="18"/>
      <c r="E52" s="18"/>
      <c r="F52" s="12"/>
      <c r="G52" s="12"/>
      <c r="I52" s="179" t="str">
        <f>C8</f>
        <v/>
      </c>
      <c r="J52" s="179"/>
      <c r="K52" s="179"/>
      <c r="L52" s="179"/>
      <c r="M52" s="20" t="s">
        <v>28</v>
      </c>
      <c r="N52" s="176"/>
      <c r="O52" s="176"/>
      <c r="P52" s="19" t="s">
        <v>27</v>
      </c>
    </row>
    <row r="53" spans="2:16" ht="18.75" customHeight="1">
      <c r="B53" s="178"/>
      <c r="C53" s="18"/>
      <c r="D53" s="18"/>
      <c r="E53" s="18"/>
      <c r="F53" s="15"/>
      <c r="G53" s="17"/>
    </row>
    <row r="54" spans="2:16" ht="15" customHeight="1">
      <c r="B54" s="16"/>
      <c r="C54" s="15"/>
      <c r="D54" s="15"/>
      <c r="E54" s="15"/>
      <c r="F54" s="15"/>
      <c r="G54" s="14"/>
      <c r="K54" s="12" t="s">
        <v>26</v>
      </c>
    </row>
  </sheetData>
  <mergeCells count="28">
    <mergeCell ref="R1:S10"/>
    <mergeCell ref="O9:O10"/>
    <mergeCell ref="K8:O8"/>
    <mergeCell ref="K9:N10"/>
    <mergeCell ref="C8:I8"/>
    <mergeCell ref="B1:P1"/>
    <mergeCell ref="I9:I10"/>
    <mergeCell ref="P12:P13"/>
    <mergeCell ref="O12:O13"/>
    <mergeCell ref="C9:H10"/>
    <mergeCell ref="N3:O3"/>
    <mergeCell ref="A12:A13"/>
    <mergeCell ref="B12:B13"/>
    <mergeCell ref="N52:O52"/>
    <mergeCell ref="B52:B53"/>
    <mergeCell ref="I52:L52"/>
    <mergeCell ref="B9:B10"/>
    <mergeCell ref="N4:O5"/>
    <mergeCell ref="J9:J10"/>
    <mergeCell ref="I12:I13"/>
    <mergeCell ref="M12:M13"/>
    <mergeCell ref="N12:N13"/>
    <mergeCell ref="H50:L50"/>
    <mergeCell ref="H45:I45"/>
    <mergeCell ref="J12:L12"/>
    <mergeCell ref="G12:H12"/>
    <mergeCell ref="C12:D12"/>
    <mergeCell ref="E12:F12"/>
  </mergeCells>
  <phoneticPr fontId="2"/>
  <conditionalFormatting sqref="C8:I8">
    <cfRule type="containsBlanks" dxfId="11" priority="7" stopIfTrue="1">
      <formula>LEN(TRIM(C8))=0</formula>
    </cfRule>
  </conditionalFormatting>
  <conditionalFormatting sqref="C14:I43">
    <cfRule type="containsBlanks" dxfId="10" priority="1" stopIfTrue="1">
      <formula>LEN(TRIM(C14))=0</formula>
    </cfRule>
  </conditionalFormatting>
  <conditionalFormatting sqref="H45:I45">
    <cfRule type="containsBlanks" dxfId="9" priority="3" stopIfTrue="1">
      <formula>LEN(TRIM(H45))=0</formula>
    </cfRule>
  </conditionalFormatting>
  <conditionalFormatting sqref="I52">
    <cfRule type="containsBlanks" dxfId="8" priority="2" stopIfTrue="1">
      <formula>LEN(TRIM(I52))=0</formula>
    </cfRule>
  </conditionalFormatting>
  <conditionalFormatting sqref="K8">
    <cfRule type="containsBlanks" dxfId="7" priority="6" stopIfTrue="1">
      <formula>LEN(TRIM(K8))=0</formula>
    </cfRule>
  </conditionalFormatting>
  <conditionalFormatting sqref="O14:P43">
    <cfRule type="containsBlanks" dxfId="6" priority="4" stopIfTrue="1">
      <formula>LEN(TRIM(O14))=0</formula>
    </cfRule>
  </conditionalFormatting>
  <dataValidations count="8">
    <dataValidation type="list" imeMode="disabled" allowBlank="1" showInputMessage="1" showErrorMessage="1" sqref="IY14:IY43 SU14:SU43 ACQ14:ACQ43 AMM14:AMM43 AWI14:AWI43 BGE14:BGE43 BQA14:BQA43 BZW14:BZW43 CJS14:CJS43 CTO14:CTO43 DDK14:DDK43 DNG14:DNG43 DXC14:DXC43 EGY14:EGY43 EQU14:EQU43 FAQ14:FAQ43 FKM14:FKM43 FUI14:FUI43 GEE14:GEE43 GOA14:GOA43 GXW14:GXW43 HHS14:HHS43 HRO14:HRO43 IBK14:IBK43 ILG14:ILG43 IVC14:IVC43 JEY14:JEY43 JOU14:JOU43 JYQ14:JYQ43 KIM14:KIM43 KSI14:KSI43 LCE14:LCE43 LMA14:LMA43 LVW14:LVW43 MFS14:MFS43 MPO14:MPO43 MZK14:MZK43 NJG14:NJG43 NTC14:NTC43 OCY14:OCY43 OMU14:OMU43 OWQ14:OWQ43 PGM14:PGM43 PQI14:PQI43 QAE14:QAE43 QKA14:QKA43 QTW14:QTW43 RDS14:RDS43 RNO14:RNO43 RXK14:RXK43 SHG14:SHG43 SRC14:SRC43 TAY14:TAY43 TKU14:TKU43 TUQ14:TUQ43 UEM14:UEM43 UOI14:UOI43 UYE14:UYE43 VIA14:VIA43 VRW14:VRW43 WBS14:WBS43 WLO14:WLO43 WVK14:WVK43 IY65548:IY65577 SU65548:SU65577 ACQ65548:ACQ65577 AMM65548:AMM65577 AWI65548:AWI65577 BGE65548:BGE65577 BQA65548:BQA65577 BZW65548:BZW65577 CJS65548:CJS65577 CTO65548:CTO65577 DDK65548:DDK65577 DNG65548:DNG65577 DXC65548:DXC65577 EGY65548:EGY65577 EQU65548:EQU65577 FAQ65548:FAQ65577 FKM65548:FKM65577 FUI65548:FUI65577 GEE65548:GEE65577 GOA65548:GOA65577 GXW65548:GXW65577 HHS65548:HHS65577 HRO65548:HRO65577 IBK65548:IBK65577 ILG65548:ILG65577 IVC65548:IVC65577 JEY65548:JEY65577 JOU65548:JOU65577 JYQ65548:JYQ65577 KIM65548:KIM65577 KSI65548:KSI65577 LCE65548:LCE65577 LMA65548:LMA65577 LVW65548:LVW65577 MFS65548:MFS65577 MPO65548:MPO65577 MZK65548:MZK65577 NJG65548:NJG65577 NTC65548:NTC65577 OCY65548:OCY65577 OMU65548:OMU65577 OWQ65548:OWQ65577 PGM65548:PGM65577 PQI65548:PQI65577 QAE65548:QAE65577 QKA65548:QKA65577 QTW65548:QTW65577 RDS65548:RDS65577 RNO65548:RNO65577 RXK65548:RXK65577 SHG65548:SHG65577 SRC65548:SRC65577 TAY65548:TAY65577 TKU65548:TKU65577 TUQ65548:TUQ65577 UEM65548:UEM65577 UOI65548:UOI65577 UYE65548:UYE65577 VIA65548:VIA65577 VRW65548:VRW65577 WBS65548:WBS65577 WLO65548:WLO65577 WVK65548:WVK65577 IY131084:IY131113 SU131084:SU131113 ACQ131084:ACQ131113 AMM131084:AMM131113 AWI131084:AWI131113 BGE131084:BGE131113 BQA131084:BQA131113 BZW131084:BZW131113 CJS131084:CJS131113 CTO131084:CTO131113 DDK131084:DDK131113 DNG131084:DNG131113 DXC131084:DXC131113 EGY131084:EGY131113 EQU131084:EQU131113 FAQ131084:FAQ131113 FKM131084:FKM131113 FUI131084:FUI131113 GEE131084:GEE131113 GOA131084:GOA131113 GXW131084:GXW131113 HHS131084:HHS131113 HRO131084:HRO131113 IBK131084:IBK131113 ILG131084:ILG131113 IVC131084:IVC131113 JEY131084:JEY131113 JOU131084:JOU131113 JYQ131084:JYQ131113 KIM131084:KIM131113 KSI131084:KSI131113 LCE131084:LCE131113 LMA131084:LMA131113 LVW131084:LVW131113 MFS131084:MFS131113 MPO131084:MPO131113 MZK131084:MZK131113 NJG131084:NJG131113 NTC131084:NTC131113 OCY131084:OCY131113 OMU131084:OMU131113 OWQ131084:OWQ131113 PGM131084:PGM131113 PQI131084:PQI131113 QAE131084:QAE131113 QKA131084:QKA131113 QTW131084:QTW131113 RDS131084:RDS131113 RNO131084:RNO131113 RXK131084:RXK131113 SHG131084:SHG131113 SRC131084:SRC131113 TAY131084:TAY131113 TKU131084:TKU131113 TUQ131084:TUQ131113 UEM131084:UEM131113 UOI131084:UOI131113 UYE131084:UYE131113 VIA131084:VIA131113 VRW131084:VRW131113 WBS131084:WBS131113 WLO131084:WLO131113 WVK131084:WVK131113 IY196620:IY196649 SU196620:SU196649 ACQ196620:ACQ196649 AMM196620:AMM196649 AWI196620:AWI196649 BGE196620:BGE196649 BQA196620:BQA196649 BZW196620:BZW196649 CJS196620:CJS196649 CTO196620:CTO196649 DDK196620:DDK196649 DNG196620:DNG196649 DXC196620:DXC196649 EGY196620:EGY196649 EQU196620:EQU196649 FAQ196620:FAQ196649 FKM196620:FKM196649 FUI196620:FUI196649 GEE196620:GEE196649 GOA196620:GOA196649 GXW196620:GXW196649 HHS196620:HHS196649 HRO196620:HRO196649 IBK196620:IBK196649 ILG196620:ILG196649 IVC196620:IVC196649 JEY196620:JEY196649 JOU196620:JOU196649 JYQ196620:JYQ196649 KIM196620:KIM196649 KSI196620:KSI196649 LCE196620:LCE196649 LMA196620:LMA196649 LVW196620:LVW196649 MFS196620:MFS196649 MPO196620:MPO196649 MZK196620:MZK196649 NJG196620:NJG196649 NTC196620:NTC196649 OCY196620:OCY196649 OMU196620:OMU196649 OWQ196620:OWQ196649 PGM196620:PGM196649 PQI196620:PQI196649 QAE196620:QAE196649 QKA196620:QKA196649 QTW196620:QTW196649 RDS196620:RDS196649 RNO196620:RNO196649 RXK196620:RXK196649 SHG196620:SHG196649 SRC196620:SRC196649 TAY196620:TAY196649 TKU196620:TKU196649 TUQ196620:TUQ196649 UEM196620:UEM196649 UOI196620:UOI196649 UYE196620:UYE196649 VIA196620:VIA196649 VRW196620:VRW196649 WBS196620:WBS196649 WLO196620:WLO196649 WVK196620:WVK196649 IY262156:IY262185 SU262156:SU262185 ACQ262156:ACQ262185 AMM262156:AMM262185 AWI262156:AWI262185 BGE262156:BGE262185 BQA262156:BQA262185 BZW262156:BZW262185 CJS262156:CJS262185 CTO262156:CTO262185 DDK262156:DDK262185 DNG262156:DNG262185 DXC262156:DXC262185 EGY262156:EGY262185 EQU262156:EQU262185 FAQ262156:FAQ262185 FKM262156:FKM262185 FUI262156:FUI262185 GEE262156:GEE262185 GOA262156:GOA262185 GXW262156:GXW262185 HHS262156:HHS262185 HRO262156:HRO262185 IBK262156:IBK262185 ILG262156:ILG262185 IVC262156:IVC262185 JEY262156:JEY262185 JOU262156:JOU262185 JYQ262156:JYQ262185 KIM262156:KIM262185 KSI262156:KSI262185 LCE262156:LCE262185 LMA262156:LMA262185 LVW262156:LVW262185 MFS262156:MFS262185 MPO262156:MPO262185 MZK262156:MZK262185 NJG262156:NJG262185 NTC262156:NTC262185 OCY262156:OCY262185 OMU262156:OMU262185 OWQ262156:OWQ262185 PGM262156:PGM262185 PQI262156:PQI262185 QAE262156:QAE262185 QKA262156:QKA262185 QTW262156:QTW262185 RDS262156:RDS262185 RNO262156:RNO262185 RXK262156:RXK262185 SHG262156:SHG262185 SRC262156:SRC262185 TAY262156:TAY262185 TKU262156:TKU262185 TUQ262156:TUQ262185 UEM262156:UEM262185 UOI262156:UOI262185 UYE262156:UYE262185 VIA262156:VIA262185 VRW262156:VRW262185 WBS262156:WBS262185 WLO262156:WLO262185 WVK262156:WVK262185 IY327692:IY327721 SU327692:SU327721 ACQ327692:ACQ327721 AMM327692:AMM327721 AWI327692:AWI327721 BGE327692:BGE327721 BQA327692:BQA327721 BZW327692:BZW327721 CJS327692:CJS327721 CTO327692:CTO327721 DDK327692:DDK327721 DNG327692:DNG327721 DXC327692:DXC327721 EGY327692:EGY327721 EQU327692:EQU327721 FAQ327692:FAQ327721 FKM327692:FKM327721 FUI327692:FUI327721 GEE327692:GEE327721 GOA327692:GOA327721 GXW327692:GXW327721 HHS327692:HHS327721 HRO327692:HRO327721 IBK327692:IBK327721 ILG327692:ILG327721 IVC327692:IVC327721 JEY327692:JEY327721 JOU327692:JOU327721 JYQ327692:JYQ327721 KIM327692:KIM327721 KSI327692:KSI327721 LCE327692:LCE327721 LMA327692:LMA327721 LVW327692:LVW327721 MFS327692:MFS327721 MPO327692:MPO327721 MZK327692:MZK327721 NJG327692:NJG327721 NTC327692:NTC327721 OCY327692:OCY327721 OMU327692:OMU327721 OWQ327692:OWQ327721 PGM327692:PGM327721 PQI327692:PQI327721 QAE327692:QAE327721 QKA327692:QKA327721 QTW327692:QTW327721 RDS327692:RDS327721 RNO327692:RNO327721 RXK327692:RXK327721 SHG327692:SHG327721 SRC327692:SRC327721 TAY327692:TAY327721 TKU327692:TKU327721 TUQ327692:TUQ327721 UEM327692:UEM327721 UOI327692:UOI327721 UYE327692:UYE327721 VIA327692:VIA327721 VRW327692:VRW327721 WBS327692:WBS327721 WLO327692:WLO327721 WVK327692:WVK327721 IY393228:IY393257 SU393228:SU393257 ACQ393228:ACQ393257 AMM393228:AMM393257 AWI393228:AWI393257 BGE393228:BGE393257 BQA393228:BQA393257 BZW393228:BZW393257 CJS393228:CJS393257 CTO393228:CTO393257 DDK393228:DDK393257 DNG393228:DNG393257 DXC393228:DXC393257 EGY393228:EGY393257 EQU393228:EQU393257 FAQ393228:FAQ393257 FKM393228:FKM393257 FUI393228:FUI393257 GEE393228:GEE393257 GOA393228:GOA393257 GXW393228:GXW393257 HHS393228:HHS393257 HRO393228:HRO393257 IBK393228:IBK393257 ILG393228:ILG393257 IVC393228:IVC393257 JEY393228:JEY393257 JOU393228:JOU393257 JYQ393228:JYQ393257 KIM393228:KIM393257 KSI393228:KSI393257 LCE393228:LCE393257 LMA393228:LMA393257 LVW393228:LVW393257 MFS393228:MFS393257 MPO393228:MPO393257 MZK393228:MZK393257 NJG393228:NJG393257 NTC393228:NTC393257 OCY393228:OCY393257 OMU393228:OMU393257 OWQ393228:OWQ393257 PGM393228:PGM393257 PQI393228:PQI393257 QAE393228:QAE393257 QKA393228:QKA393257 QTW393228:QTW393257 RDS393228:RDS393257 RNO393228:RNO393257 RXK393228:RXK393257 SHG393228:SHG393257 SRC393228:SRC393257 TAY393228:TAY393257 TKU393228:TKU393257 TUQ393228:TUQ393257 UEM393228:UEM393257 UOI393228:UOI393257 UYE393228:UYE393257 VIA393228:VIA393257 VRW393228:VRW393257 WBS393228:WBS393257 WLO393228:WLO393257 WVK393228:WVK393257 IY458764:IY458793 SU458764:SU458793 ACQ458764:ACQ458793 AMM458764:AMM458793 AWI458764:AWI458793 BGE458764:BGE458793 BQA458764:BQA458793 BZW458764:BZW458793 CJS458764:CJS458793 CTO458764:CTO458793 DDK458764:DDK458793 DNG458764:DNG458793 DXC458764:DXC458793 EGY458764:EGY458793 EQU458764:EQU458793 FAQ458764:FAQ458793 FKM458764:FKM458793 FUI458764:FUI458793 GEE458764:GEE458793 GOA458764:GOA458793 GXW458764:GXW458793 HHS458764:HHS458793 HRO458764:HRO458793 IBK458764:IBK458793 ILG458764:ILG458793 IVC458764:IVC458793 JEY458764:JEY458793 JOU458764:JOU458793 JYQ458764:JYQ458793 KIM458764:KIM458793 KSI458764:KSI458793 LCE458764:LCE458793 LMA458764:LMA458793 LVW458764:LVW458793 MFS458764:MFS458793 MPO458764:MPO458793 MZK458764:MZK458793 NJG458764:NJG458793 NTC458764:NTC458793 OCY458764:OCY458793 OMU458764:OMU458793 OWQ458764:OWQ458793 PGM458764:PGM458793 PQI458764:PQI458793 QAE458764:QAE458793 QKA458764:QKA458793 QTW458764:QTW458793 RDS458764:RDS458793 RNO458764:RNO458793 RXK458764:RXK458793 SHG458764:SHG458793 SRC458764:SRC458793 TAY458764:TAY458793 TKU458764:TKU458793 TUQ458764:TUQ458793 UEM458764:UEM458793 UOI458764:UOI458793 UYE458764:UYE458793 VIA458764:VIA458793 VRW458764:VRW458793 WBS458764:WBS458793 WLO458764:WLO458793 WVK458764:WVK458793 IY524300:IY524329 SU524300:SU524329 ACQ524300:ACQ524329 AMM524300:AMM524329 AWI524300:AWI524329 BGE524300:BGE524329 BQA524300:BQA524329 BZW524300:BZW524329 CJS524300:CJS524329 CTO524300:CTO524329 DDK524300:DDK524329 DNG524300:DNG524329 DXC524300:DXC524329 EGY524300:EGY524329 EQU524300:EQU524329 FAQ524300:FAQ524329 FKM524300:FKM524329 FUI524300:FUI524329 GEE524300:GEE524329 GOA524300:GOA524329 GXW524300:GXW524329 HHS524300:HHS524329 HRO524300:HRO524329 IBK524300:IBK524329 ILG524300:ILG524329 IVC524300:IVC524329 JEY524300:JEY524329 JOU524300:JOU524329 JYQ524300:JYQ524329 KIM524300:KIM524329 KSI524300:KSI524329 LCE524300:LCE524329 LMA524300:LMA524329 LVW524300:LVW524329 MFS524300:MFS524329 MPO524300:MPO524329 MZK524300:MZK524329 NJG524300:NJG524329 NTC524300:NTC524329 OCY524300:OCY524329 OMU524300:OMU524329 OWQ524300:OWQ524329 PGM524300:PGM524329 PQI524300:PQI524329 QAE524300:QAE524329 QKA524300:QKA524329 QTW524300:QTW524329 RDS524300:RDS524329 RNO524300:RNO524329 RXK524300:RXK524329 SHG524300:SHG524329 SRC524300:SRC524329 TAY524300:TAY524329 TKU524300:TKU524329 TUQ524300:TUQ524329 UEM524300:UEM524329 UOI524300:UOI524329 UYE524300:UYE524329 VIA524300:VIA524329 VRW524300:VRW524329 WBS524300:WBS524329 WLO524300:WLO524329 WVK524300:WVK524329 IY589836:IY589865 SU589836:SU589865 ACQ589836:ACQ589865 AMM589836:AMM589865 AWI589836:AWI589865 BGE589836:BGE589865 BQA589836:BQA589865 BZW589836:BZW589865 CJS589836:CJS589865 CTO589836:CTO589865 DDK589836:DDK589865 DNG589836:DNG589865 DXC589836:DXC589865 EGY589836:EGY589865 EQU589836:EQU589865 FAQ589836:FAQ589865 FKM589836:FKM589865 FUI589836:FUI589865 GEE589836:GEE589865 GOA589836:GOA589865 GXW589836:GXW589865 HHS589836:HHS589865 HRO589836:HRO589865 IBK589836:IBK589865 ILG589836:ILG589865 IVC589836:IVC589865 JEY589836:JEY589865 JOU589836:JOU589865 JYQ589836:JYQ589865 KIM589836:KIM589865 KSI589836:KSI589865 LCE589836:LCE589865 LMA589836:LMA589865 LVW589836:LVW589865 MFS589836:MFS589865 MPO589836:MPO589865 MZK589836:MZK589865 NJG589836:NJG589865 NTC589836:NTC589865 OCY589836:OCY589865 OMU589836:OMU589865 OWQ589836:OWQ589865 PGM589836:PGM589865 PQI589836:PQI589865 QAE589836:QAE589865 QKA589836:QKA589865 QTW589836:QTW589865 RDS589836:RDS589865 RNO589836:RNO589865 RXK589836:RXK589865 SHG589836:SHG589865 SRC589836:SRC589865 TAY589836:TAY589865 TKU589836:TKU589865 TUQ589836:TUQ589865 UEM589836:UEM589865 UOI589836:UOI589865 UYE589836:UYE589865 VIA589836:VIA589865 VRW589836:VRW589865 WBS589836:WBS589865 WLO589836:WLO589865 WVK589836:WVK589865 IY655372:IY655401 SU655372:SU655401 ACQ655372:ACQ655401 AMM655372:AMM655401 AWI655372:AWI655401 BGE655372:BGE655401 BQA655372:BQA655401 BZW655372:BZW655401 CJS655372:CJS655401 CTO655372:CTO655401 DDK655372:DDK655401 DNG655372:DNG655401 DXC655372:DXC655401 EGY655372:EGY655401 EQU655372:EQU655401 FAQ655372:FAQ655401 FKM655372:FKM655401 FUI655372:FUI655401 GEE655372:GEE655401 GOA655372:GOA655401 GXW655372:GXW655401 HHS655372:HHS655401 HRO655372:HRO655401 IBK655372:IBK655401 ILG655372:ILG655401 IVC655372:IVC655401 JEY655372:JEY655401 JOU655372:JOU655401 JYQ655372:JYQ655401 KIM655372:KIM655401 KSI655372:KSI655401 LCE655372:LCE655401 LMA655372:LMA655401 LVW655372:LVW655401 MFS655372:MFS655401 MPO655372:MPO655401 MZK655372:MZK655401 NJG655372:NJG655401 NTC655372:NTC655401 OCY655372:OCY655401 OMU655372:OMU655401 OWQ655372:OWQ655401 PGM655372:PGM655401 PQI655372:PQI655401 QAE655372:QAE655401 QKA655372:QKA655401 QTW655372:QTW655401 RDS655372:RDS655401 RNO655372:RNO655401 RXK655372:RXK655401 SHG655372:SHG655401 SRC655372:SRC655401 TAY655372:TAY655401 TKU655372:TKU655401 TUQ655372:TUQ655401 UEM655372:UEM655401 UOI655372:UOI655401 UYE655372:UYE655401 VIA655372:VIA655401 VRW655372:VRW655401 WBS655372:WBS655401 WLO655372:WLO655401 WVK655372:WVK655401 IY720908:IY720937 SU720908:SU720937 ACQ720908:ACQ720937 AMM720908:AMM720937 AWI720908:AWI720937 BGE720908:BGE720937 BQA720908:BQA720937 BZW720908:BZW720937 CJS720908:CJS720937 CTO720908:CTO720937 DDK720908:DDK720937 DNG720908:DNG720937 DXC720908:DXC720937 EGY720908:EGY720937 EQU720908:EQU720937 FAQ720908:FAQ720937 FKM720908:FKM720937 FUI720908:FUI720937 GEE720908:GEE720937 GOA720908:GOA720937 GXW720908:GXW720937 HHS720908:HHS720937 HRO720908:HRO720937 IBK720908:IBK720937 ILG720908:ILG720937 IVC720908:IVC720937 JEY720908:JEY720937 JOU720908:JOU720937 JYQ720908:JYQ720937 KIM720908:KIM720937 KSI720908:KSI720937 LCE720908:LCE720937 LMA720908:LMA720937 LVW720908:LVW720937 MFS720908:MFS720937 MPO720908:MPO720937 MZK720908:MZK720937 NJG720908:NJG720937 NTC720908:NTC720937 OCY720908:OCY720937 OMU720908:OMU720937 OWQ720908:OWQ720937 PGM720908:PGM720937 PQI720908:PQI720937 QAE720908:QAE720937 QKA720908:QKA720937 QTW720908:QTW720937 RDS720908:RDS720937 RNO720908:RNO720937 RXK720908:RXK720937 SHG720908:SHG720937 SRC720908:SRC720937 TAY720908:TAY720937 TKU720908:TKU720937 TUQ720908:TUQ720937 UEM720908:UEM720937 UOI720908:UOI720937 UYE720908:UYE720937 VIA720908:VIA720937 VRW720908:VRW720937 WBS720908:WBS720937 WLO720908:WLO720937 WVK720908:WVK720937 IY786444:IY786473 SU786444:SU786473 ACQ786444:ACQ786473 AMM786444:AMM786473 AWI786444:AWI786473 BGE786444:BGE786473 BQA786444:BQA786473 BZW786444:BZW786473 CJS786444:CJS786473 CTO786444:CTO786473 DDK786444:DDK786473 DNG786444:DNG786473 DXC786444:DXC786473 EGY786444:EGY786473 EQU786444:EQU786473 FAQ786444:FAQ786473 FKM786444:FKM786473 FUI786444:FUI786473 GEE786444:GEE786473 GOA786444:GOA786473 GXW786444:GXW786473 HHS786444:HHS786473 HRO786444:HRO786473 IBK786444:IBK786473 ILG786444:ILG786473 IVC786444:IVC786473 JEY786444:JEY786473 JOU786444:JOU786473 JYQ786444:JYQ786473 KIM786444:KIM786473 KSI786444:KSI786473 LCE786444:LCE786473 LMA786444:LMA786473 LVW786444:LVW786473 MFS786444:MFS786473 MPO786444:MPO786473 MZK786444:MZK786473 NJG786444:NJG786473 NTC786444:NTC786473 OCY786444:OCY786473 OMU786444:OMU786473 OWQ786444:OWQ786473 PGM786444:PGM786473 PQI786444:PQI786473 QAE786444:QAE786473 QKA786444:QKA786473 QTW786444:QTW786473 RDS786444:RDS786473 RNO786444:RNO786473 RXK786444:RXK786473 SHG786444:SHG786473 SRC786444:SRC786473 TAY786444:TAY786473 TKU786444:TKU786473 TUQ786444:TUQ786473 UEM786444:UEM786473 UOI786444:UOI786473 UYE786444:UYE786473 VIA786444:VIA786473 VRW786444:VRW786473 WBS786444:WBS786473 WLO786444:WLO786473 WVK786444:WVK786473 IY851980:IY852009 SU851980:SU852009 ACQ851980:ACQ852009 AMM851980:AMM852009 AWI851980:AWI852009 BGE851980:BGE852009 BQA851980:BQA852009 BZW851980:BZW852009 CJS851980:CJS852009 CTO851980:CTO852009 DDK851980:DDK852009 DNG851980:DNG852009 DXC851980:DXC852009 EGY851980:EGY852009 EQU851980:EQU852009 FAQ851980:FAQ852009 FKM851980:FKM852009 FUI851980:FUI852009 GEE851980:GEE852009 GOA851980:GOA852009 GXW851980:GXW852009 HHS851980:HHS852009 HRO851980:HRO852009 IBK851980:IBK852009 ILG851980:ILG852009 IVC851980:IVC852009 JEY851980:JEY852009 JOU851980:JOU852009 JYQ851980:JYQ852009 KIM851980:KIM852009 KSI851980:KSI852009 LCE851980:LCE852009 LMA851980:LMA852009 LVW851980:LVW852009 MFS851980:MFS852009 MPO851980:MPO852009 MZK851980:MZK852009 NJG851980:NJG852009 NTC851980:NTC852009 OCY851980:OCY852009 OMU851980:OMU852009 OWQ851980:OWQ852009 PGM851980:PGM852009 PQI851980:PQI852009 QAE851980:QAE852009 QKA851980:QKA852009 QTW851980:QTW852009 RDS851980:RDS852009 RNO851980:RNO852009 RXK851980:RXK852009 SHG851980:SHG852009 SRC851980:SRC852009 TAY851980:TAY852009 TKU851980:TKU852009 TUQ851980:TUQ852009 UEM851980:UEM852009 UOI851980:UOI852009 UYE851980:UYE852009 VIA851980:VIA852009 VRW851980:VRW852009 WBS851980:WBS852009 WLO851980:WLO852009 WVK851980:WVK852009 IY917516:IY917545 SU917516:SU917545 ACQ917516:ACQ917545 AMM917516:AMM917545 AWI917516:AWI917545 BGE917516:BGE917545 BQA917516:BQA917545 BZW917516:BZW917545 CJS917516:CJS917545 CTO917516:CTO917545 DDK917516:DDK917545 DNG917516:DNG917545 DXC917516:DXC917545 EGY917516:EGY917545 EQU917516:EQU917545 FAQ917516:FAQ917545 FKM917516:FKM917545 FUI917516:FUI917545 GEE917516:GEE917545 GOA917516:GOA917545 GXW917516:GXW917545 HHS917516:HHS917545 HRO917516:HRO917545 IBK917516:IBK917545 ILG917516:ILG917545 IVC917516:IVC917545 JEY917516:JEY917545 JOU917516:JOU917545 JYQ917516:JYQ917545 KIM917516:KIM917545 KSI917516:KSI917545 LCE917516:LCE917545 LMA917516:LMA917545 LVW917516:LVW917545 MFS917516:MFS917545 MPO917516:MPO917545 MZK917516:MZK917545 NJG917516:NJG917545 NTC917516:NTC917545 OCY917516:OCY917545 OMU917516:OMU917545 OWQ917516:OWQ917545 PGM917516:PGM917545 PQI917516:PQI917545 QAE917516:QAE917545 QKA917516:QKA917545 QTW917516:QTW917545 RDS917516:RDS917545 RNO917516:RNO917545 RXK917516:RXK917545 SHG917516:SHG917545 SRC917516:SRC917545 TAY917516:TAY917545 TKU917516:TKU917545 TUQ917516:TUQ917545 UEM917516:UEM917545 UOI917516:UOI917545 UYE917516:UYE917545 VIA917516:VIA917545 VRW917516:VRW917545 WBS917516:WBS917545 WLO917516:WLO917545 WVK917516:WVK917545 IY983052:IY983081 SU983052:SU983081 ACQ983052:ACQ983081 AMM983052:AMM983081 AWI983052:AWI983081 BGE983052:BGE983081 BQA983052:BQA983081 BZW983052:BZW983081 CJS983052:CJS983081 CTO983052:CTO983081 DDK983052:DDK983081 DNG983052:DNG983081 DXC983052:DXC983081 EGY983052:EGY983081 EQU983052:EQU983081 FAQ983052:FAQ983081 FKM983052:FKM983081 FUI983052:FUI983081 GEE983052:GEE983081 GOA983052:GOA983081 GXW983052:GXW983081 HHS983052:HHS983081 HRO983052:HRO983081 IBK983052:IBK983081 ILG983052:ILG983081 IVC983052:IVC983081 JEY983052:JEY983081 JOU983052:JOU983081 JYQ983052:JYQ983081 KIM983052:KIM983081 KSI983052:KSI983081 LCE983052:LCE983081 LMA983052:LMA983081 LVW983052:LVW983081 MFS983052:MFS983081 MPO983052:MPO983081 MZK983052:MZK983081 NJG983052:NJG983081 NTC983052:NTC983081 OCY983052:OCY983081 OMU983052:OMU983081 OWQ983052:OWQ983081 PGM983052:PGM983081 PQI983052:PQI983081 QAE983052:QAE983081 QKA983052:QKA983081 QTW983052:QTW983081 RDS983052:RDS983081 RNO983052:RNO983081 RXK983052:RXK983081 SHG983052:SHG983081 SRC983052:SRC983081 TAY983052:TAY983081 TKU983052:TKU983081 TUQ983052:TUQ983081 UEM983052:UEM983081 UOI983052:UOI983081 UYE983052:UYE983081 VIA983052:VIA983081 VRW983052:VRW983081 WBS983052:WBS983081 WLO983052:WLO983081 WVK983052:WVK983081" xr:uid="{BB3C736B-FBB3-467A-BDB2-588C46C99F7D}">
      <formula1>"済,未"</formula1>
    </dataValidation>
    <dataValidation type="list" allowBlank="1" showInputMessage="1" showErrorMessage="1" sqref="M14:N43 JI14:JJ43 TE14:TF43 ADA14:ADB43 AMW14:AMX43 AWS14:AWT43 BGO14:BGP43 BQK14:BQL43 CAG14:CAH43 CKC14:CKD43 CTY14:CTZ43 DDU14:DDV43 DNQ14:DNR43 DXM14:DXN43 EHI14:EHJ43 ERE14:ERF43 FBA14:FBB43 FKW14:FKX43 FUS14:FUT43 GEO14:GEP43 GOK14:GOL43 GYG14:GYH43 HIC14:HID43 HRY14:HRZ43 IBU14:IBV43 ILQ14:ILR43 IVM14:IVN43 JFI14:JFJ43 JPE14:JPF43 JZA14:JZB43 KIW14:KIX43 KSS14:KST43 LCO14:LCP43 LMK14:LML43 LWG14:LWH43 MGC14:MGD43 MPY14:MPZ43 MZU14:MZV43 NJQ14:NJR43 NTM14:NTN43 ODI14:ODJ43 ONE14:ONF43 OXA14:OXB43 PGW14:PGX43 PQS14:PQT43 QAO14:QAP43 QKK14:QKL43 QUG14:QUH43 REC14:RED43 RNY14:RNZ43 RXU14:RXV43 SHQ14:SHR43 SRM14:SRN43 TBI14:TBJ43 TLE14:TLF43 TVA14:TVB43 UEW14:UEX43 UOS14:UOT43 UYO14:UYP43 VIK14:VIL43 VSG14:VSH43 WCC14:WCD43 WLY14:WLZ43 WVU14:WVV43 M65548:N65577 JI65548:JJ65577 TE65548:TF65577 ADA65548:ADB65577 AMW65548:AMX65577 AWS65548:AWT65577 BGO65548:BGP65577 BQK65548:BQL65577 CAG65548:CAH65577 CKC65548:CKD65577 CTY65548:CTZ65577 DDU65548:DDV65577 DNQ65548:DNR65577 DXM65548:DXN65577 EHI65548:EHJ65577 ERE65548:ERF65577 FBA65548:FBB65577 FKW65548:FKX65577 FUS65548:FUT65577 GEO65548:GEP65577 GOK65548:GOL65577 GYG65548:GYH65577 HIC65548:HID65577 HRY65548:HRZ65577 IBU65548:IBV65577 ILQ65548:ILR65577 IVM65548:IVN65577 JFI65548:JFJ65577 JPE65548:JPF65577 JZA65548:JZB65577 KIW65548:KIX65577 KSS65548:KST65577 LCO65548:LCP65577 LMK65548:LML65577 LWG65548:LWH65577 MGC65548:MGD65577 MPY65548:MPZ65577 MZU65548:MZV65577 NJQ65548:NJR65577 NTM65548:NTN65577 ODI65548:ODJ65577 ONE65548:ONF65577 OXA65548:OXB65577 PGW65548:PGX65577 PQS65548:PQT65577 QAO65548:QAP65577 QKK65548:QKL65577 QUG65548:QUH65577 REC65548:RED65577 RNY65548:RNZ65577 RXU65548:RXV65577 SHQ65548:SHR65577 SRM65548:SRN65577 TBI65548:TBJ65577 TLE65548:TLF65577 TVA65548:TVB65577 UEW65548:UEX65577 UOS65548:UOT65577 UYO65548:UYP65577 VIK65548:VIL65577 VSG65548:VSH65577 WCC65548:WCD65577 WLY65548:WLZ65577 WVU65548:WVV65577 M131084:N131113 JI131084:JJ131113 TE131084:TF131113 ADA131084:ADB131113 AMW131084:AMX131113 AWS131084:AWT131113 BGO131084:BGP131113 BQK131084:BQL131113 CAG131084:CAH131113 CKC131084:CKD131113 CTY131084:CTZ131113 DDU131084:DDV131113 DNQ131084:DNR131113 DXM131084:DXN131113 EHI131084:EHJ131113 ERE131084:ERF131113 FBA131084:FBB131113 FKW131084:FKX131113 FUS131084:FUT131113 GEO131084:GEP131113 GOK131084:GOL131113 GYG131084:GYH131113 HIC131084:HID131113 HRY131084:HRZ131113 IBU131084:IBV131113 ILQ131084:ILR131113 IVM131084:IVN131113 JFI131084:JFJ131113 JPE131084:JPF131113 JZA131084:JZB131113 KIW131084:KIX131113 KSS131084:KST131113 LCO131084:LCP131113 LMK131084:LML131113 LWG131084:LWH131113 MGC131084:MGD131113 MPY131084:MPZ131113 MZU131084:MZV131113 NJQ131084:NJR131113 NTM131084:NTN131113 ODI131084:ODJ131113 ONE131084:ONF131113 OXA131084:OXB131113 PGW131084:PGX131113 PQS131084:PQT131113 QAO131084:QAP131113 QKK131084:QKL131113 QUG131084:QUH131113 REC131084:RED131113 RNY131084:RNZ131113 RXU131084:RXV131113 SHQ131084:SHR131113 SRM131084:SRN131113 TBI131084:TBJ131113 TLE131084:TLF131113 TVA131084:TVB131113 UEW131084:UEX131113 UOS131084:UOT131113 UYO131084:UYP131113 VIK131084:VIL131113 VSG131084:VSH131113 WCC131084:WCD131113 WLY131084:WLZ131113 WVU131084:WVV131113 M196620:N196649 JI196620:JJ196649 TE196620:TF196649 ADA196620:ADB196649 AMW196620:AMX196649 AWS196620:AWT196649 BGO196620:BGP196649 BQK196620:BQL196649 CAG196620:CAH196649 CKC196620:CKD196649 CTY196620:CTZ196649 DDU196620:DDV196649 DNQ196620:DNR196649 DXM196620:DXN196649 EHI196620:EHJ196649 ERE196620:ERF196649 FBA196620:FBB196649 FKW196620:FKX196649 FUS196620:FUT196649 GEO196620:GEP196649 GOK196620:GOL196649 GYG196620:GYH196649 HIC196620:HID196649 HRY196620:HRZ196649 IBU196620:IBV196649 ILQ196620:ILR196649 IVM196620:IVN196649 JFI196620:JFJ196649 JPE196620:JPF196649 JZA196620:JZB196649 KIW196620:KIX196649 KSS196620:KST196649 LCO196620:LCP196649 LMK196620:LML196649 LWG196620:LWH196649 MGC196620:MGD196649 MPY196620:MPZ196649 MZU196620:MZV196649 NJQ196620:NJR196649 NTM196620:NTN196649 ODI196620:ODJ196649 ONE196620:ONF196649 OXA196620:OXB196649 PGW196620:PGX196649 PQS196620:PQT196649 QAO196620:QAP196649 QKK196620:QKL196649 QUG196620:QUH196649 REC196620:RED196649 RNY196620:RNZ196649 RXU196620:RXV196649 SHQ196620:SHR196649 SRM196620:SRN196649 TBI196620:TBJ196649 TLE196620:TLF196649 TVA196620:TVB196649 UEW196620:UEX196649 UOS196620:UOT196649 UYO196620:UYP196649 VIK196620:VIL196649 VSG196620:VSH196649 WCC196620:WCD196649 WLY196620:WLZ196649 WVU196620:WVV196649 M262156:N262185 JI262156:JJ262185 TE262156:TF262185 ADA262156:ADB262185 AMW262156:AMX262185 AWS262156:AWT262185 BGO262156:BGP262185 BQK262156:BQL262185 CAG262156:CAH262185 CKC262156:CKD262185 CTY262156:CTZ262185 DDU262156:DDV262185 DNQ262156:DNR262185 DXM262156:DXN262185 EHI262156:EHJ262185 ERE262156:ERF262185 FBA262156:FBB262185 FKW262156:FKX262185 FUS262156:FUT262185 GEO262156:GEP262185 GOK262156:GOL262185 GYG262156:GYH262185 HIC262156:HID262185 HRY262156:HRZ262185 IBU262156:IBV262185 ILQ262156:ILR262185 IVM262156:IVN262185 JFI262156:JFJ262185 JPE262156:JPF262185 JZA262156:JZB262185 KIW262156:KIX262185 KSS262156:KST262185 LCO262156:LCP262185 LMK262156:LML262185 LWG262156:LWH262185 MGC262156:MGD262185 MPY262156:MPZ262185 MZU262156:MZV262185 NJQ262156:NJR262185 NTM262156:NTN262185 ODI262156:ODJ262185 ONE262156:ONF262185 OXA262156:OXB262185 PGW262156:PGX262185 PQS262156:PQT262185 QAO262156:QAP262185 QKK262156:QKL262185 QUG262156:QUH262185 REC262156:RED262185 RNY262156:RNZ262185 RXU262156:RXV262185 SHQ262156:SHR262185 SRM262156:SRN262185 TBI262156:TBJ262185 TLE262156:TLF262185 TVA262156:TVB262185 UEW262156:UEX262185 UOS262156:UOT262185 UYO262156:UYP262185 VIK262156:VIL262185 VSG262156:VSH262185 WCC262156:WCD262185 WLY262156:WLZ262185 WVU262156:WVV262185 M327692:N327721 JI327692:JJ327721 TE327692:TF327721 ADA327692:ADB327721 AMW327692:AMX327721 AWS327692:AWT327721 BGO327692:BGP327721 BQK327692:BQL327721 CAG327692:CAH327721 CKC327692:CKD327721 CTY327692:CTZ327721 DDU327692:DDV327721 DNQ327692:DNR327721 DXM327692:DXN327721 EHI327692:EHJ327721 ERE327692:ERF327721 FBA327692:FBB327721 FKW327692:FKX327721 FUS327692:FUT327721 GEO327692:GEP327721 GOK327692:GOL327721 GYG327692:GYH327721 HIC327692:HID327721 HRY327692:HRZ327721 IBU327692:IBV327721 ILQ327692:ILR327721 IVM327692:IVN327721 JFI327692:JFJ327721 JPE327692:JPF327721 JZA327692:JZB327721 KIW327692:KIX327721 KSS327692:KST327721 LCO327692:LCP327721 LMK327692:LML327721 LWG327692:LWH327721 MGC327692:MGD327721 MPY327692:MPZ327721 MZU327692:MZV327721 NJQ327692:NJR327721 NTM327692:NTN327721 ODI327692:ODJ327721 ONE327692:ONF327721 OXA327692:OXB327721 PGW327692:PGX327721 PQS327692:PQT327721 QAO327692:QAP327721 QKK327692:QKL327721 QUG327692:QUH327721 REC327692:RED327721 RNY327692:RNZ327721 RXU327692:RXV327721 SHQ327692:SHR327721 SRM327692:SRN327721 TBI327692:TBJ327721 TLE327692:TLF327721 TVA327692:TVB327721 UEW327692:UEX327721 UOS327692:UOT327721 UYO327692:UYP327721 VIK327692:VIL327721 VSG327692:VSH327721 WCC327692:WCD327721 WLY327692:WLZ327721 WVU327692:WVV327721 M393228:N393257 JI393228:JJ393257 TE393228:TF393257 ADA393228:ADB393257 AMW393228:AMX393257 AWS393228:AWT393257 BGO393228:BGP393257 BQK393228:BQL393257 CAG393228:CAH393257 CKC393228:CKD393257 CTY393228:CTZ393257 DDU393228:DDV393257 DNQ393228:DNR393257 DXM393228:DXN393257 EHI393228:EHJ393257 ERE393228:ERF393257 FBA393228:FBB393257 FKW393228:FKX393257 FUS393228:FUT393257 GEO393228:GEP393257 GOK393228:GOL393257 GYG393228:GYH393257 HIC393228:HID393257 HRY393228:HRZ393257 IBU393228:IBV393257 ILQ393228:ILR393257 IVM393228:IVN393257 JFI393228:JFJ393257 JPE393228:JPF393257 JZA393228:JZB393257 KIW393228:KIX393257 KSS393228:KST393257 LCO393228:LCP393257 LMK393228:LML393257 LWG393228:LWH393257 MGC393228:MGD393257 MPY393228:MPZ393257 MZU393228:MZV393257 NJQ393228:NJR393257 NTM393228:NTN393257 ODI393228:ODJ393257 ONE393228:ONF393257 OXA393228:OXB393257 PGW393228:PGX393257 PQS393228:PQT393257 QAO393228:QAP393257 QKK393228:QKL393257 QUG393228:QUH393257 REC393228:RED393257 RNY393228:RNZ393257 RXU393228:RXV393257 SHQ393228:SHR393257 SRM393228:SRN393257 TBI393228:TBJ393257 TLE393228:TLF393257 TVA393228:TVB393257 UEW393228:UEX393257 UOS393228:UOT393257 UYO393228:UYP393257 VIK393228:VIL393257 VSG393228:VSH393257 WCC393228:WCD393257 WLY393228:WLZ393257 WVU393228:WVV393257 M458764:N458793 JI458764:JJ458793 TE458764:TF458793 ADA458764:ADB458793 AMW458764:AMX458793 AWS458764:AWT458793 BGO458764:BGP458793 BQK458764:BQL458793 CAG458764:CAH458793 CKC458764:CKD458793 CTY458764:CTZ458793 DDU458764:DDV458793 DNQ458764:DNR458793 DXM458764:DXN458793 EHI458764:EHJ458793 ERE458764:ERF458793 FBA458764:FBB458793 FKW458764:FKX458793 FUS458764:FUT458793 GEO458764:GEP458793 GOK458764:GOL458793 GYG458764:GYH458793 HIC458764:HID458793 HRY458764:HRZ458793 IBU458764:IBV458793 ILQ458764:ILR458793 IVM458764:IVN458793 JFI458764:JFJ458793 JPE458764:JPF458793 JZA458764:JZB458793 KIW458764:KIX458793 KSS458764:KST458793 LCO458764:LCP458793 LMK458764:LML458793 LWG458764:LWH458793 MGC458764:MGD458793 MPY458764:MPZ458793 MZU458764:MZV458793 NJQ458764:NJR458793 NTM458764:NTN458793 ODI458764:ODJ458793 ONE458764:ONF458793 OXA458764:OXB458793 PGW458764:PGX458793 PQS458764:PQT458793 QAO458764:QAP458793 QKK458764:QKL458793 QUG458764:QUH458793 REC458764:RED458793 RNY458764:RNZ458793 RXU458764:RXV458793 SHQ458764:SHR458793 SRM458764:SRN458793 TBI458764:TBJ458793 TLE458764:TLF458793 TVA458764:TVB458793 UEW458764:UEX458793 UOS458764:UOT458793 UYO458764:UYP458793 VIK458764:VIL458793 VSG458764:VSH458793 WCC458764:WCD458793 WLY458764:WLZ458793 WVU458764:WVV458793 M524300:N524329 JI524300:JJ524329 TE524300:TF524329 ADA524300:ADB524329 AMW524300:AMX524329 AWS524300:AWT524329 BGO524300:BGP524329 BQK524300:BQL524329 CAG524300:CAH524329 CKC524300:CKD524329 CTY524300:CTZ524329 DDU524300:DDV524329 DNQ524300:DNR524329 DXM524300:DXN524329 EHI524300:EHJ524329 ERE524300:ERF524329 FBA524300:FBB524329 FKW524300:FKX524329 FUS524300:FUT524329 GEO524300:GEP524329 GOK524300:GOL524329 GYG524300:GYH524329 HIC524300:HID524329 HRY524300:HRZ524329 IBU524300:IBV524329 ILQ524300:ILR524329 IVM524300:IVN524329 JFI524300:JFJ524329 JPE524300:JPF524329 JZA524300:JZB524329 KIW524300:KIX524329 KSS524300:KST524329 LCO524300:LCP524329 LMK524300:LML524329 LWG524300:LWH524329 MGC524300:MGD524329 MPY524300:MPZ524329 MZU524300:MZV524329 NJQ524300:NJR524329 NTM524300:NTN524329 ODI524300:ODJ524329 ONE524300:ONF524329 OXA524300:OXB524329 PGW524300:PGX524329 PQS524300:PQT524329 QAO524300:QAP524329 QKK524300:QKL524329 QUG524300:QUH524329 REC524300:RED524329 RNY524300:RNZ524329 RXU524300:RXV524329 SHQ524300:SHR524329 SRM524300:SRN524329 TBI524300:TBJ524329 TLE524300:TLF524329 TVA524300:TVB524329 UEW524300:UEX524329 UOS524300:UOT524329 UYO524300:UYP524329 VIK524300:VIL524329 VSG524300:VSH524329 WCC524300:WCD524329 WLY524300:WLZ524329 WVU524300:WVV524329 M589836:N589865 JI589836:JJ589865 TE589836:TF589865 ADA589836:ADB589865 AMW589836:AMX589865 AWS589836:AWT589865 BGO589836:BGP589865 BQK589836:BQL589865 CAG589836:CAH589865 CKC589836:CKD589865 CTY589836:CTZ589865 DDU589836:DDV589865 DNQ589836:DNR589865 DXM589836:DXN589865 EHI589836:EHJ589865 ERE589836:ERF589865 FBA589836:FBB589865 FKW589836:FKX589865 FUS589836:FUT589865 GEO589836:GEP589865 GOK589836:GOL589865 GYG589836:GYH589865 HIC589836:HID589865 HRY589836:HRZ589865 IBU589836:IBV589865 ILQ589836:ILR589865 IVM589836:IVN589865 JFI589836:JFJ589865 JPE589836:JPF589865 JZA589836:JZB589865 KIW589836:KIX589865 KSS589836:KST589865 LCO589836:LCP589865 LMK589836:LML589865 LWG589836:LWH589865 MGC589836:MGD589865 MPY589836:MPZ589865 MZU589836:MZV589865 NJQ589836:NJR589865 NTM589836:NTN589865 ODI589836:ODJ589865 ONE589836:ONF589865 OXA589836:OXB589865 PGW589836:PGX589865 PQS589836:PQT589865 QAO589836:QAP589865 QKK589836:QKL589865 QUG589836:QUH589865 REC589836:RED589865 RNY589836:RNZ589865 RXU589836:RXV589865 SHQ589836:SHR589865 SRM589836:SRN589865 TBI589836:TBJ589865 TLE589836:TLF589865 TVA589836:TVB589865 UEW589836:UEX589865 UOS589836:UOT589865 UYO589836:UYP589865 VIK589836:VIL589865 VSG589836:VSH589865 WCC589836:WCD589865 WLY589836:WLZ589865 WVU589836:WVV589865 M655372:N655401 JI655372:JJ655401 TE655372:TF655401 ADA655372:ADB655401 AMW655372:AMX655401 AWS655372:AWT655401 BGO655372:BGP655401 BQK655372:BQL655401 CAG655372:CAH655401 CKC655372:CKD655401 CTY655372:CTZ655401 DDU655372:DDV655401 DNQ655372:DNR655401 DXM655372:DXN655401 EHI655372:EHJ655401 ERE655372:ERF655401 FBA655372:FBB655401 FKW655372:FKX655401 FUS655372:FUT655401 GEO655372:GEP655401 GOK655372:GOL655401 GYG655372:GYH655401 HIC655372:HID655401 HRY655372:HRZ655401 IBU655372:IBV655401 ILQ655372:ILR655401 IVM655372:IVN655401 JFI655372:JFJ655401 JPE655372:JPF655401 JZA655372:JZB655401 KIW655372:KIX655401 KSS655372:KST655401 LCO655372:LCP655401 LMK655372:LML655401 LWG655372:LWH655401 MGC655372:MGD655401 MPY655372:MPZ655401 MZU655372:MZV655401 NJQ655372:NJR655401 NTM655372:NTN655401 ODI655372:ODJ655401 ONE655372:ONF655401 OXA655372:OXB655401 PGW655372:PGX655401 PQS655372:PQT655401 QAO655372:QAP655401 QKK655372:QKL655401 QUG655372:QUH655401 REC655372:RED655401 RNY655372:RNZ655401 RXU655372:RXV655401 SHQ655372:SHR655401 SRM655372:SRN655401 TBI655372:TBJ655401 TLE655372:TLF655401 TVA655372:TVB655401 UEW655372:UEX655401 UOS655372:UOT655401 UYO655372:UYP655401 VIK655372:VIL655401 VSG655372:VSH655401 WCC655372:WCD655401 WLY655372:WLZ655401 WVU655372:WVV655401 M720908:N720937 JI720908:JJ720937 TE720908:TF720937 ADA720908:ADB720937 AMW720908:AMX720937 AWS720908:AWT720937 BGO720908:BGP720937 BQK720908:BQL720937 CAG720908:CAH720937 CKC720908:CKD720937 CTY720908:CTZ720937 DDU720908:DDV720937 DNQ720908:DNR720937 DXM720908:DXN720937 EHI720908:EHJ720937 ERE720908:ERF720937 FBA720908:FBB720937 FKW720908:FKX720937 FUS720908:FUT720937 GEO720908:GEP720937 GOK720908:GOL720937 GYG720908:GYH720937 HIC720908:HID720937 HRY720908:HRZ720937 IBU720908:IBV720937 ILQ720908:ILR720937 IVM720908:IVN720937 JFI720908:JFJ720937 JPE720908:JPF720937 JZA720908:JZB720937 KIW720908:KIX720937 KSS720908:KST720937 LCO720908:LCP720937 LMK720908:LML720937 LWG720908:LWH720937 MGC720908:MGD720937 MPY720908:MPZ720937 MZU720908:MZV720937 NJQ720908:NJR720937 NTM720908:NTN720937 ODI720908:ODJ720937 ONE720908:ONF720937 OXA720908:OXB720937 PGW720908:PGX720937 PQS720908:PQT720937 QAO720908:QAP720937 QKK720908:QKL720937 QUG720908:QUH720937 REC720908:RED720937 RNY720908:RNZ720937 RXU720908:RXV720937 SHQ720908:SHR720937 SRM720908:SRN720937 TBI720908:TBJ720937 TLE720908:TLF720937 TVA720908:TVB720937 UEW720908:UEX720937 UOS720908:UOT720937 UYO720908:UYP720937 VIK720908:VIL720937 VSG720908:VSH720937 WCC720908:WCD720937 WLY720908:WLZ720937 WVU720908:WVV720937 M786444:N786473 JI786444:JJ786473 TE786444:TF786473 ADA786444:ADB786473 AMW786444:AMX786473 AWS786444:AWT786473 BGO786444:BGP786473 BQK786444:BQL786473 CAG786444:CAH786473 CKC786444:CKD786473 CTY786444:CTZ786473 DDU786444:DDV786473 DNQ786444:DNR786473 DXM786444:DXN786473 EHI786444:EHJ786473 ERE786444:ERF786473 FBA786444:FBB786473 FKW786444:FKX786473 FUS786444:FUT786473 GEO786444:GEP786473 GOK786444:GOL786473 GYG786444:GYH786473 HIC786444:HID786473 HRY786444:HRZ786473 IBU786444:IBV786473 ILQ786444:ILR786473 IVM786444:IVN786473 JFI786444:JFJ786473 JPE786444:JPF786473 JZA786444:JZB786473 KIW786444:KIX786473 KSS786444:KST786473 LCO786444:LCP786473 LMK786444:LML786473 LWG786444:LWH786473 MGC786444:MGD786473 MPY786444:MPZ786473 MZU786444:MZV786473 NJQ786444:NJR786473 NTM786444:NTN786473 ODI786444:ODJ786473 ONE786444:ONF786473 OXA786444:OXB786473 PGW786444:PGX786473 PQS786444:PQT786473 QAO786444:QAP786473 QKK786444:QKL786473 QUG786444:QUH786473 REC786444:RED786473 RNY786444:RNZ786473 RXU786444:RXV786473 SHQ786444:SHR786473 SRM786444:SRN786473 TBI786444:TBJ786473 TLE786444:TLF786473 TVA786444:TVB786473 UEW786444:UEX786473 UOS786444:UOT786473 UYO786444:UYP786473 VIK786444:VIL786473 VSG786444:VSH786473 WCC786444:WCD786473 WLY786444:WLZ786473 WVU786444:WVV786473 M851980:N852009 JI851980:JJ852009 TE851980:TF852009 ADA851980:ADB852009 AMW851980:AMX852009 AWS851980:AWT852009 BGO851980:BGP852009 BQK851980:BQL852009 CAG851980:CAH852009 CKC851980:CKD852009 CTY851980:CTZ852009 DDU851980:DDV852009 DNQ851980:DNR852009 DXM851980:DXN852009 EHI851980:EHJ852009 ERE851980:ERF852009 FBA851980:FBB852009 FKW851980:FKX852009 FUS851980:FUT852009 GEO851980:GEP852009 GOK851980:GOL852009 GYG851980:GYH852009 HIC851980:HID852009 HRY851980:HRZ852009 IBU851980:IBV852009 ILQ851980:ILR852009 IVM851980:IVN852009 JFI851980:JFJ852009 JPE851980:JPF852009 JZA851980:JZB852009 KIW851980:KIX852009 KSS851980:KST852009 LCO851980:LCP852009 LMK851980:LML852009 LWG851980:LWH852009 MGC851980:MGD852009 MPY851980:MPZ852009 MZU851980:MZV852009 NJQ851980:NJR852009 NTM851980:NTN852009 ODI851980:ODJ852009 ONE851980:ONF852009 OXA851980:OXB852009 PGW851980:PGX852009 PQS851980:PQT852009 QAO851980:QAP852009 QKK851980:QKL852009 QUG851980:QUH852009 REC851980:RED852009 RNY851980:RNZ852009 RXU851980:RXV852009 SHQ851980:SHR852009 SRM851980:SRN852009 TBI851980:TBJ852009 TLE851980:TLF852009 TVA851980:TVB852009 UEW851980:UEX852009 UOS851980:UOT852009 UYO851980:UYP852009 VIK851980:VIL852009 VSG851980:VSH852009 WCC851980:WCD852009 WLY851980:WLZ852009 WVU851980:WVV852009 M917516:N917545 JI917516:JJ917545 TE917516:TF917545 ADA917516:ADB917545 AMW917516:AMX917545 AWS917516:AWT917545 BGO917516:BGP917545 BQK917516:BQL917545 CAG917516:CAH917545 CKC917516:CKD917545 CTY917516:CTZ917545 DDU917516:DDV917545 DNQ917516:DNR917545 DXM917516:DXN917545 EHI917516:EHJ917545 ERE917516:ERF917545 FBA917516:FBB917545 FKW917516:FKX917545 FUS917516:FUT917545 GEO917516:GEP917545 GOK917516:GOL917545 GYG917516:GYH917545 HIC917516:HID917545 HRY917516:HRZ917545 IBU917516:IBV917545 ILQ917516:ILR917545 IVM917516:IVN917545 JFI917516:JFJ917545 JPE917516:JPF917545 JZA917516:JZB917545 KIW917516:KIX917545 KSS917516:KST917545 LCO917516:LCP917545 LMK917516:LML917545 LWG917516:LWH917545 MGC917516:MGD917545 MPY917516:MPZ917545 MZU917516:MZV917545 NJQ917516:NJR917545 NTM917516:NTN917545 ODI917516:ODJ917545 ONE917516:ONF917545 OXA917516:OXB917545 PGW917516:PGX917545 PQS917516:PQT917545 QAO917516:QAP917545 QKK917516:QKL917545 QUG917516:QUH917545 REC917516:RED917545 RNY917516:RNZ917545 RXU917516:RXV917545 SHQ917516:SHR917545 SRM917516:SRN917545 TBI917516:TBJ917545 TLE917516:TLF917545 TVA917516:TVB917545 UEW917516:UEX917545 UOS917516:UOT917545 UYO917516:UYP917545 VIK917516:VIL917545 VSG917516:VSH917545 WCC917516:WCD917545 WLY917516:WLZ917545 WVU917516:WVV917545 M983052:N983081 JI983052:JJ983081 TE983052:TF983081 ADA983052:ADB983081 AMW983052:AMX983081 AWS983052:AWT983081 BGO983052:BGP983081 BQK983052:BQL983081 CAG983052:CAH983081 CKC983052:CKD983081 CTY983052:CTZ983081 DDU983052:DDV983081 DNQ983052:DNR983081 DXM983052:DXN983081 EHI983052:EHJ983081 ERE983052:ERF983081 FBA983052:FBB983081 FKW983052:FKX983081 FUS983052:FUT983081 GEO983052:GEP983081 GOK983052:GOL983081 GYG983052:GYH983081 HIC983052:HID983081 HRY983052:HRZ983081 IBU983052:IBV983081 ILQ983052:ILR983081 IVM983052:IVN983081 JFI983052:JFJ983081 JPE983052:JPF983081 JZA983052:JZB983081 KIW983052:KIX983081 KSS983052:KST983081 LCO983052:LCP983081 LMK983052:LML983081 LWG983052:LWH983081 MGC983052:MGD983081 MPY983052:MPZ983081 MZU983052:MZV983081 NJQ983052:NJR983081 NTM983052:NTN983081 ODI983052:ODJ983081 ONE983052:ONF983081 OXA983052:OXB983081 PGW983052:PGX983081 PQS983052:PQT983081 QAO983052:QAP983081 QKK983052:QKL983081 QUG983052:QUH983081 REC983052:RED983081 RNY983052:RNZ983081 RXU983052:RXV983081 SHQ983052:SHR983081 SRM983052:SRN983081 TBI983052:TBJ983081 TLE983052:TLF983081 TVA983052:TVB983081 UEW983052:UEX983081 UOS983052:UOT983081 UYO983052:UYP983081 VIK983052:VIL983081 VSG983052:VSH983081 WCC983052:WCD983081 WLY983052:WLZ983081 WVU983052:WVV983081" xr:uid="{0CE27CE3-2741-46CB-955E-40C29855E53A}">
      <formula1>"○,Ａ,Ｂ,Ｃ,Ｄ"</formula1>
    </dataValidation>
    <dataValidation type="list" allowBlank="1" showInputMessage="1" showErrorMessage="1" sqref="I9:I10 JE9:JE10 TA9:TA10 ACW9:ACW10 AMS9:AMS10 AWO9:AWO10 BGK9:BGK10 BQG9:BQG10 CAC9:CAC10 CJY9:CJY10 CTU9:CTU10 DDQ9:DDQ10 DNM9:DNM10 DXI9:DXI10 EHE9:EHE10 ERA9:ERA10 FAW9:FAW10 FKS9:FKS10 FUO9:FUO10 GEK9:GEK10 GOG9:GOG10 GYC9:GYC10 HHY9:HHY10 HRU9:HRU10 IBQ9:IBQ10 ILM9:ILM10 IVI9:IVI10 JFE9:JFE10 JPA9:JPA10 JYW9:JYW10 KIS9:KIS10 KSO9:KSO10 LCK9:LCK10 LMG9:LMG10 LWC9:LWC10 MFY9:MFY10 MPU9:MPU10 MZQ9:MZQ10 NJM9:NJM10 NTI9:NTI10 ODE9:ODE10 ONA9:ONA10 OWW9:OWW10 PGS9:PGS10 PQO9:PQO10 QAK9:QAK10 QKG9:QKG10 QUC9:QUC10 RDY9:RDY10 RNU9:RNU10 RXQ9:RXQ10 SHM9:SHM10 SRI9:SRI10 TBE9:TBE10 TLA9:TLA10 TUW9:TUW10 UES9:UES10 UOO9:UOO10 UYK9:UYK10 VIG9:VIG10 VSC9:VSC10 WBY9:WBY10 WLU9:WLU10 WVQ9:WVQ10 I65543:I65544 JE65543:JE65544 TA65543:TA65544 ACW65543:ACW65544 AMS65543:AMS65544 AWO65543:AWO65544 BGK65543:BGK65544 BQG65543:BQG65544 CAC65543:CAC65544 CJY65543:CJY65544 CTU65543:CTU65544 DDQ65543:DDQ65544 DNM65543:DNM65544 DXI65543:DXI65544 EHE65543:EHE65544 ERA65543:ERA65544 FAW65543:FAW65544 FKS65543:FKS65544 FUO65543:FUO65544 GEK65543:GEK65544 GOG65543:GOG65544 GYC65543:GYC65544 HHY65543:HHY65544 HRU65543:HRU65544 IBQ65543:IBQ65544 ILM65543:ILM65544 IVI65543:IVI65544 JFE65543:JFE65544 JPA65543:JPA65544 JYW65543:JYW65544 KIS65543:KIS65544 KSO65543:KSO65544 LCK65543:LCK65544 LMG65543:LMG65544 LWC65543:LWC65544 MFY65543:MFY65544 MPU65543:MPU65544 MZQ65543:MZQ65544 NJM65543:NJM65544 NTI65543:NTI65544 ODE65543:ODE65544 ONA65543:ONA65544 OWW65543:OWW65544 PGS65543:PGS65544 PQO65543:PQO65544 QAK65543:QAK65544 QKG65543:QKG65544 QUC65543:QUC65544 RDY65543:RDY65544 RNU65543:RNU65544 RXQ65543:RXQ65544 SHM65543:SHM65544 SRI65543:SRI65544 TBE65543:TBE65544 TLA65543:TLA65544 TUW65543:TUW65544 UES65543:UES65544 UOO65543:UOO65544 UYK65543:UYK65544 VIG65543:VIG65544 VSC65543:VSC65544 WBY65543:WBY65544 WLU65543:WLU65544 WVQ65543:WVQ65544 I131079:I131080 JE131079:JE131080 TA131079:TA131080 ACW131079:ACW131080 AMS131079:AMS131080 AWO131079:AWO131080 BGK131079:BGK131080 BQG131079:BQG131080 CAC131079:CAC131080 CJY131079:CJY131080 CTU131079:CTU131080 DDQ131079:DDQ131080 DNM131079:DNM131080 DXI131079:DXI131080 EHE131079:EHE131080 ERA131079:ERA131080 FAW131079:FAW131080 FKS131079:FKS131080 FUO131079:FUO131080 GEK131079:GEK131080 GOG131079:GOG131080 GYC131079:GYC131080 HHY131079:HHY131080 HRU131079:HRU131080 IBQ131079:IBQ131080 ILM131079:ILM131080 IVI131079:IVI131080 JFE131079:JFE131080 JPA131079:JPA131080 JYW131079:JYW131080 KIS131079:KIS131080 KSO131079:KSO131080 LCK131079:LCK131080 LMG131079:LMG131080 LWC131079:LWC131080 MFY131079:MFY131080 MPU131079:MPU131080 MZQ131079:MZQ131080 NJM131079:NJM131080 NTI131079:NTI131080 ODE131079:ODE131080 ONA131079:ONA131080 OWW131079:OWW131080 PGS131079:PGS131080 PQO131079:PQO131080 QAK131079:QAK131080 QKG131079:QKG131080 QUC131079:QUC131080 RDY131079:RDY131080 RNU131079:RNU131080 RXQ131079:RXQ131080 SHM131079:SHM131080 SRI131079:SRI131080 TBE131079:TBE131080 TLA131079:TLA131080 TUW131079:TUW131080 UES131079:UES131080 UOO131079:UOO131080 UYK131079:UYK131080 VIG131079:VIG131080 VSC131079:VSC131080 WBY131079:WBY131080 WLU131079:WLU131080 WVQ131079:WVQ131080 I196615:I196616 JE196615:JE196616 TA196615:TA196616 ACW196615:ACW196616 AMS196615:AMS196616 AWO196615:AWO196616 BGK196615:BGK196616 BQG196615:BQG196616 CAC196615:CAC196616 CJY196615:CJY196616 CTU196615:CTU196616 DDQ196615:DDQ196616 DNM196615:DNM196616 DXI196615:DXI196616 EHE196615:EHE196616 ERA196615:ERA196616 FAW196615:FAW196616 FKS196615:FKS196616 FUO196615:FUO196616 GEK196615:GEK196616 GOG196615:GOG196616 GYC196615:GYC196616 HHY196615:HHY196616 HRU196615:HRU196616 IBQ196615:IBQ196616 ILM196615:ILM196616 IVI196615:IVI196616 JFE196615:JFE196616 JPA196615:JPA196616 JYW196615:JYW196616 KIS196615:KIS196616 KSO196615:KSO196616 LCK196615:LCK196616 LMG196615:LMG196616 LWC196615:LWC196616 MFY196615:MFY196616 MPU196615:MPU196616 MZQ196615:MZQ196616 NJM196615:NJM196616 NTI196615:NTI196616 ODE196615:ODE196616 ONA196615:ONA196616 OWW196615:OWW196616 PGS196615:PGS196616 PQO196615:PQO196616 QAK196615:QAK196616 QKG196615:QKG196616 QUC196615:QUC196616 RDY196615:RDY196616 RNU196615:RNU196616 RXQ196615:RXQ196616 SHM196615:SHM196616 SRI196615:SRI196616 TBE196615:TBE196616 TLA196615:TLA196616 TUW196615:TUW196616 UES196615:UES196616 UOO196615:UOO196616 UYK196615:UYK196616 VIG196615:VIG196616 VSC196615:VSC196616 WBY196615:WBY196616 WLU196615:WLU196616 WVQ196615:WVQ196616 I262151:I262152 JE262151:JE262152 TA262151:TA262152 ACW262151:ACW262152 AMS262151:AMS262152 AWO262151:AWO262152 BGK262151:BGK262152 BQG262151:BQG262152 CAC262151:CAC262152 CJY262151:CJY262152 CTU262151:CTU262152 DDQ262151:DDQ262152 DNM262151:DNM262152 DXI262151:DXI262152 EHE262151:EHE262152 ERA262151:ERA262152 FAW262151:FAW262152 FKS262151:FKS262152 FUO262151:FUO262152 GEK262151:GEK262152 GOG262151:GOG262152 GYC262151:GYC262152 HHY262151:HHY262152 HRU262151:HRU262152 IBQ262151:IBQ262152 ILM262151:ILM262152 IVI262151:IVI262152 JFE262151:JFE262152 JPA262151:JPA262152 JYW262151:JYW262152 KIS262151:KIS262152 KSO262151:KSO262152 LCK262151:LCK262152 LMG262151:LMG262152 LWC262151:LWC262152 MFY262151:MFY262152 MPU262151:MPU262152 MZQ262151:MZQ262152 NJM262151:NJM262152 NTI262151:NTI262152 ODE262151:ODE262152 ONA262151:ONA262152 OWW262151:OWW262152 PGS262151:PGS262152 PQO262151:PQO262152 QAK262151:QAK262152 QKG262151:QKG262152 QUC262151:QUC262152 RDY262151:RDY262152 RNU262151:RNU262152 RXQ262151:RXQ262152 SHM262151:SHM262152 SRI262151:SRI262152 TBE262151:TBE262152 TLA262151:TLA262152 TUW262151:TUW262152 UES262151:UES262152 UOO262151:UOO262152 UYK262151:UYK262152 VIG262151:VIG262152 VSC262151:VSC262152 WBY262151:WBY262152 WLU262151:WLU262152 WVQ262151:WVQ262152 I327687:I327688 JE327687:JE327688 TA327687:TA327688 ACW327687:ACW327688 AMS327687:AMS327688 AWO327687:AWO327688 BGK327687:BGK327688 BQG327687:BQG327688 CAC327687:CAC327688 CJY327687:CJY327688 CTU327687:CTU327688 DDQ327687:DDQ327688 DNM327687:DNM327688 DXI327687:DXI327688 EHE327687:EHE327688 ERA327687:ERA327688 FAW327687:FAW327688 FKS327687:FKS327688 FUO327687:FUO327688 GEK327687:GEK327688 GOG327687:GOG327688 GYC327687:GYC327688 HHY327687:HHY327688 HRU327687:HRU327688 IBQ327687:IBQ327688 ILM327687:ILM327688 IVI327687:IVI327688 JFE327687:JFE327688 JPA327687:JPA327688 JYW327687:JYW327688 KIS327687:KIS327688 KSO327687:KSO327688 LCK327687:LCK327688 LMG327687:LMG327688 LWC327687:LWC327688 MFY327687:MFY327688 MPU327687:MPU327688 MZQ327687:MZQ327688 NJM327687:NJM327688 NTI327687:NTI327688 ODE327687:ODE327688 ONA327687:ONA327688 OWW327687:OWW327688 PGS327687:PGS327688 PQO327687:PQO327688 QAK327687:QAK327688 QKG327687:QKG327688 QUC327687:QUC327688 RDY327687:RDY327688 RNU327687:RNU327688 RXQ327687:RXQ327688 SHM327687:SHM327688 SRI327687:SRI327688 TBE327687:TBE327688 TLA327687:TLA327688 TUW327687:TUW327688 UES327687:UES327688 UOO327687:UOO327688 UYK327687:UYK327688 VIG327687:VIG327688 VSC327687:VSC327688 WBY327687:WBY327688 WLU327687:WLU327688 WVQ327687:WVQ327688 I393223:I393224 JE393223:JE393224 TA393223:TA393224 ACW393223:ACW393224 AMS393223:AMS393224 AWO393223:AWO393224 BGK393223:BGK393224 BQG393223:BQG393224 CAC393223:CAC393224 CJY393223:CJY393224 CTU393223:CTU393224 DDQ393223:DDQ393224 DNM393223:DNM393224 DXI393223:DXI393224 EHE393223:EHE393224 ERA393223:ERA393224 FAW393223:FAW393224 FKS393223:FKS393224 FUO393223:FUO393224 GEK393223:GEK393224 GOG393223:GOG393224 GYC393223:GYC393224 HHY393223:HHY393224 HRU393223:HRU393224 IBQ393223:IBQ393224 ILM393223:ILM393224 IVI393223:IVI393224 JFE393223:JFE393224 JPA393223:JPA393224 JYW393223:JYW393224 KIS393223:KIS393224 KSO393223:KSO393224 LCK393223:LCK393224 LMG393223:LMG393224 LWC393223:LWC393224 MFY393223:MFY393224 MPU393223:MPU393224 MZQ393223:MZQ393224 NJM393223:NJM393224 NTI393223:NTI393224 ODE393223:ODE393224 ONA393223:ONA393224 OWW393223:OWW393224 PGS393223:PGS393224 PQO393223:PQO393224 QAK393223:QAK393224 QKG393223:QKG393224 QUC393223:QUC393224 RDY393223:RDY393224 RNU393223:RNU393224 RXQ393223:RXQ393224 SHM393223:SHM393224 SRI393223:SRI393224 TBE393223:TBE393224 TLA393223:TLA393224 TUW393223:TUW393224 UES393223:UES393224 UOO393223:UOO393224 UYK393223:UYK393224 VIG393223:VIG393224 VSC393223:VSC393224 WBY393223:WBY393224 WLU393223:WLU393224 WVQ393223:WVQ393224 I458759:I458760 JE458759:JE458760 TA458759:TA458760 ACW458759:ACW458760 AMS458759:AMS458760 AWO458759:AWO458760 BGK458759:BGK458760 BQG458759:BQG458760 CAC458759:CAC458760 CJY458759:CJY458760 CTU458759:CTU458760 DDQ458759:DDQ458760 DNM458759:DNM458760 DXI458759:DXI458760 EHE458759:EHE458760 ERA458759:ERA458760 FAW458759:FAW458760 FKS458759:FKS458760 FUO458759:FUO458760 GEK458759:GEK458760 GOG458759:GOG458760 GYC458759:GYC458760 HHY458759:HHY458760 HRU458759:HRU458760 IBQ458759:IBQ458760 ILM458759:ILM458760 IVI458759:IVI458760 JFE458759:JFE458760 JPA458759:JPA458760 JYW458759:JYW458760 KIS458759:KIS458760 KSO458759:KSO458760 LCK458759:LCK458760 LMG458759:LMG458760 LWC458759:LWC458760 MFY458759:MFY458760 MPU458759:MPU458760 MZQ458759:MZQ458760 NJM458759:NJM458760 NTI458759:NTI458760 ODE458759:ODE458760 ONA458759:ONA458760 OWW458759:OWW458760 PGS458759:PGS458760 PQO458759:PQO458760 QAK458759:QAK458760 QKG458759:QKG458760 QUC458759:QUC458760 RDY458759:RDY458760 RNU458759:RNU458760 RXQ458759:RXQ458760 SHM458759:SHM458760 SRI458759:SRI458760 TBE458759:TBE458760 TLA458759:TLA458760 TUW458759:TUW458760 UES458759:UES458760 UOO458759:UOO458760 UYK458759:UYK458760 VIG458759:VIG458760 VSC458759:VSC458760 WBY458759:WBY458760 WLU458759:WLU458760 WVQ458759:WVQ458760 I524295:I524296 JE524295:JE524296 TA524295:TA524296 ACW524295:ACW524296 AMS524295:AMS524296 AWO524295:AWO524296 BGK524295:BGK524296 BQG524295:BQG524296 CAC524295:CAC524296 CJY524295:CJY524296 CTU524295:CTU524296 DDQ524295:DDQ524296 DNM524295:DNM524296 DXI524295:DXI524296 EHE524295:EHE524296 ERA524295:ERA524296 FAW524295:FAW524296 FKS524295:FKS524296 FUO524295:FUO524296 GEK524295:GEK524296 GOG524295:GOG524296 GYC524295:GYC524296 HHY524295:HHY524296 HRU524295:HRU524296 IBQ524295:IBQ524296 ILM524295:ILM524296 IVI524295:IVI524296 JFE524295:JFE524296 JPA524295:JPA524296 JYW524295:JYW524296 KIS524295:KIS524296 KSO524295:KSO524296 LCK524295:LCK524296 LMG524295:LMG524296 LWC524295:LWC524296 MFY524295:MFY524296 MPU524295:MPU524296 MZQ524295:MZQ524296 NJM524295:NJM524296 NTI524295:NTI524296 ODE524295:ODE524296 ONA524295:ONA524296 OWW524295:OWW524296 PGS524295:PGS524296 PQO524295:PQO524296 QAK524295:QAK524296 QKG524295:QKG524296 QUC524295:QUC524296 RDY524295:RDY524296 RNU524295:RNU524296 RXQ524295:RXQ524296 SHM524295:SHM524296 SRI524295:SRI524296 TBE524295:TBE524296 TLA524295:TLA524296 TUW524295:TUW524296 UES524295:UES524296 UOO524295:UOO524296 UYK524295:UYK524296 VIG524295:VIG524296 VSC524295:VSC524296 WBY524295:WBY524296 WLU524295:WLU524296 WVQ524295:WVQ524296 I589831:I589832 JE589831:JE589832 TA589831:TA589832 ACW589831:ACW589832 AMS589831:AMS589832 AWO589831:AWO589832 BGK589831:BGK589832 BQG589831:BQG589832 CAC589831:CAC589832 CJY589831:CJY589832 CTU589831:CTU589832 DDQ589831:DDQ589832 DNM589831:DNM589832 DXI589831:DXI589832 EHE589831:EHE589832 ERA589831:ERA589832 FAW589831:FAW589832 FKS589831:FKS589832 FUO589831:FUO589832 GEK589831:GEK589832 GOG589831:GOG589832 GYC589831:GYC589832 HHY589831:HHY589832 HRU589831:HRU589832 IBQ589831:IBQ589832 ILM589831:ILM589832 IVI589831:IVI589832 JFE589831:JFE589832 JPA589831:JPA589832 JYW589831:JYW589832 KIS589831:KIS589832 KSO589831:KSO589832 LCK589831:LCK589832 LMG589831:LMG589832 LWC589831:LWC589832 MFY589831:MFY589832 MPU589831:MPU589832 MZQ589831:MZQ589832 NJM589831:NJM589832 NTI589831:NTI589832 ODE589831:ODE589832 ONA589831:ONA589832 OWW589831:OWW589832 PGS589831:PGS589832 PQO589831:PQO589832 QAK589831:QAK589832 QKG589831:QKG589832 QUC589831:QUC589832 RDY589831:RDY589832 RNU589831:RNU589832 RXQ589831:RXQ589832 SHM589831:SHM589832 SRI589831:SRI589832 TBE589831:TBE589832 TLA589831:TLA589832 TUW589831:TUW589832 UES589831:UES589832 UOO589831:UOO589832 UYK589831:UYK589832 VIG589831:VIG589832 VSC589831:VSC589832 WBY589831:WBY589832 WLU589831:WLU589832 WVQ589831:WVQ589832 I655367:I655368 JE655367:JE655368 TA655367:TA655368 ACW655367:ACW655368 AMS655367:AMS655368 AWO655367:AWO655368 BGK655367:BGK655368 BQG655367:BQG655368 CAC655367:CAC655368 CJY655367:CJY655368 CTU655367:CTU655368 DDQ655367:DDQ655368 DNM655367:DNM655368 DXI655367:DXI655368 EHE655367:EHE655368 ERA655367:ERA655368 FAW655367:FAW655368 FKS655367:FKS655368 FUO655367:FUO655368 GEK655367:GEK655368 GOG655367:GOG655368 GYC655367:GYC655368 HHY655367:HHY655368 HRU655367:HRU655368 IBQ655367:IBQ655368 ILM655367:ILM655368 IVI655367:IVI655368 JFE655367:JFE655368 JPA655367:JPA655368 JYW655367:JYW655368 KIS655367:KIS655368 KSO655367:KSO655368 LCK655367:LCK655368 LMG655367:LMG655368 LWC655367:LWC655368 MFY655367:MFY655368 MPU655367:MPU655368 MZQ655367:MZQ655368 NJM655367:NJM655368 NTI655367:NTI655368 ODE655367:ODE655368 ONA655367:ONA655368 OWW655367:OWW655368 PGS655367:PGS655368 PQO655367:PQO655368 QAK655367:QAK655368 QKG655367:QKG655368 QUC655367:QUC655368 RDY655367:RDY655368 RNU655367:RNU655368 RXQ655367:RXQ655368 SHM655367:SHM655368 SRI655367:SRI655368 TBE655367:TBE655368 TLA655367:TLA655368 TUW655367:TUW655368 UES655367:UES655368 UOO655367:UOO655368 UYK655367:UYK655368 VIG655367:VIG655368 VSC655367:VSC655368 WBY655367:WBY655368 WLU655367:WLU655368 WVQ655367:WVQ655368 I720903:I720904 JE720903:JE720904 TA720903:TA720904 ACW720903:ACW720904 AMS720903:AMS720904 AWO720903:AWO720904 BGK720903:BGK720904 BQG720903:BQG720904 CAC720903:CAC720904 CJY720903:CJY720904 CTU720903:CTU720904 DDQ720903:DDQ720904 DNM720903:DNM720904 DXI720903:DXI720904 EHE720903:EHE720904 ERA720903:ERA720904 FAW720903:FAW720904 FKS720903:FKS720904 FUO720903:FUO720904 GEK720903:GEK720904 GOG720903:GOG720904 GYC720903:GYC720904 HHY720903:HHY720904 HRU720903:HRU720904 IBQ720903:IBQ720904 ILM720903:ILM720904 IVI720903:IVI720904 JFE720903:JFE720904 JPA720903:JPA720904 JYW720903:JYW720904 KIS720903:KIS720904 KSO720903:KSO720904 LCK720903:LCK720904 LMG720903:LMG720904 LWC720903:LWC720904 MFY720903:MFY720904 MPU720903:MPU720904 MZQ720903:MZQ720904 NJM720903:NJM720904 NTI720903:NTI720904 ODE720903:ODE720904 ONA720903:ONA720904 OWW720903:OWW720904 PGS720903:PGS720904 PQO720903:PQO720904 QAK720903:QAK720904 QKG720903:QKG720904 QUC720903:QUC720904 RDY720903:RDY720904 RNU720903:RNU720904 RXQ720903:RXQ720904 SHM720903:SHM720904 SRI720903:SRI720904 TBE720903:TBE720904 TLA720903:TLA720904 TUW720903:TUW720904 UES720903:UES720904 UOO720903:UOO720904 UYK720903:UYK720904 VIG720903:VIG720904 VSC720903:VSC720904 WBY720903:WBY720904 WLU720903:WLU720904 WVQ720903:WVQ720904 I786439:I786440 JE786439:JE786440 TA786439:TA786440 ACW786439:ACW786440 AMS786439:AMS786440 AWO786439:AWO786440 BGK786439:BGK786440 BQG786439:BQG786440 CAC786439:CAC786440 CJY786439:CJY786440 CTU786439:CTU786440 DDQ786439:DDQ786440 DNM786439:DNM786440 DXI786439:DXI786440 EHE786439:EHE786440 ERA786439:ERA786440 FAW786439:FAW786440 FKS786439:FKS786440 FUO786439:FUO786440 GEK786439:GEK786440 GOG786439:GOG786440 GYC786439:GYC786440 HHY786439:HHY786440 HRU786439:HRU786440 IBQ786439:IBQ786440 ILM786439:ILM786440 IVI786439:IVI786440 JFE786439:JFE786440 JPA786439:JPA786440 JYW786439:JYW786440 KIS786439:KIS786440 KSO786439:KSO786440 LCK786439:LCK786440 LMG786439:LMG786440 LWC786439:LWC786440 MFY786439:MFY786440 MPU786439:MPU786440 MZQ786439:MZQ786440 NJM786439:NJM786440 NTI786439:NTI786440 ODE786439:ODE786440 ONA786439:ONA786440 OWW786439:OWW786440 PGS786439:PGS786440 PQO786439:PQO786440 QAK786439:QAK786440 QKG786439:QKG786440 QUC786439:QUC786440 RDY786439:RDY786440 RNU786439:RNU786440 RXQ786439:RXQ786440 SHM786439:SHM786440 SRI786439:SRI786440 TBE786439:TBE786440 TLA786439:TLA786440 TUW786439:TUW786440 UES786439:UES786440 UOO786439:UOO786440 UYK786439:UYK786440 VIG786439:VIG786440 VSC786439:VSC786440 WBY786439:WBY786440 WLU786439:WLU786440 WVQ786439:WVQ786440 I851975:I851976 JE851975:JE851976 TA851975:TA851976 ACW851975:ACW851976 AMS851975:AMS851976 AWO851975:AWO851976 BGK851975:BGK851976 BQG851975:BQG851976 CAC851975:CAC851976 CJY851975:CJY851976 CTU851975:CTU851976 DDQ851975:DDQ851976 DNM851975:DNM851976 DXI851975:DXI851976 EHE851975:EHE851976 ERA851975:ERA851976 FAW851975:FAW851976 FKS851975:FKS851976 FUO851975:FUO851976 GEK851975:GEK851976 GOG851975:GOG851976 GYC851975:GYC851976 HHY851975:HHY851976 HRU851975:HRU851976 IBQ851975:IBQ851976 ILM851975:ILM851976 IVI851975:IVI851976 JFE851975:JFE851976 JPA851975:JPA851976 JYW851975:JYW851976 KIS851975:KIS851976 KSO851975:KSO851976 LCK851975:LCK851976 LMG851975:LMG851976 LWC851975:LWC851976 MFY851975:MFY851976 MPU851975:MPU851976 MZQ851975:MZQ851976 NJM851975:NJM851976 NTI851975:NTI851976 ODE851975:ODE851976 ONA851975:ONA851976 OWW851975:OWW851976 PGS851975:PGS851976 PQO851975:PQO851976 QAK851975:QAK851976 QKG851975:QKG851976 QUC851975:QUC851976 RDY851975:RDY851976 RNU851975:RNU851976 RXQ851975:RXQ851976 SHM851975:SHM851976 SRI851975:SRI851976 TBE851975:TBE851976 TLA851975:TLA851976 TUW851975:TUW851976 UES851975:UES851976 UOO851975:UOO851976 UYK851975:UYK851976 VIG851975:VIG851976 VSC851975:VSC851976 WBY851975:WBY851976 WLU851975:WLU851976 WVQ851975:WVQ851976 I917511:I917512 JE917511:JE917512 TA917511:TA917512 ACW917511:ACW917512 AMS917511:AMS917512 AWO917511:AWO917512 BGK917511:BGK917512 BQG917511:BQG917512 CAC917511:CAC917512 CJY917511:CJY917512 CTU917511:CTU917512 DDQ917511:DDQ917512 DNM917511:DNM917512 DXI917511:DXI917512 EHE917511:EHE917512 ERA917511:ERA917512 FAW917511:FAW917512 FKS917511:FKS917512 FUO917511:FUO917512 GEK917511:GEK917512 GOG917511:GOG917512 GYC917511:GYC917512 HHY917511:HHY917512 HRU917511:HRU917512 IBQ917511:IBQ917512 ILM917511:ILM917512 IVI917511:IVI917512 JFE917511:JFE917512 JPA917511:JPA917512 JYW917511:JYW917512 KIS917511:KIS917512 KSO917511:KSO917512 LCK917511:LCK917512 LMG917511:LMG917512 LWC917511:LWC917512 MFY917511:MFY917512 MPU917511:MPU917512 MZQ917511:MZQ917512 NJM917511:NJM917512 NTI917511:NTI917512 ODE917511:ODE917512 ONA917511:ONA917512 OWW917511:OWW917512 PGS917511:PGS917512 PQO917511:PQO917512 QAK917511:QAK917512 QKG917511:QKG917512 QUC917511:QUC917512 RDY917511:RDY917512 RNU917511:RNU917512 RXQ917511:RXQ917512 SHM917511:SHM917512 SRI917511:SRI917512 TBE917511:TBE917512 TLA917511:TLA917512 TUW917511:TUW917512 UES917511:UES917512 UOO917511:UOO917512 UYK917511:UYK917512 VIG917511:VIG917512 VSC917511:VSC917512 WBY917511:WBY917512 WLU917511:WLU917512 WVQ917511:WVQ917512 I983047:I983048 JE983047:JE983048 TA983047:TA983048 ACW983047:ACW983048 AMS983047:AMS983048 AWO983047:AWO983048 BGK983047:BGK983048 BQG983047:BQG983048 CAC983047:CAC983048 CJY983047:CJY983048 CTU983047:CTU983048 DDQ983047:DDQ983048 DNM983047:DNM983048 DXI983047:DXI983048 EHE983047:EHE983048 ERA983047:ERA983048 FAW983047:FAW983048 FKS983047:FKS983048 FUO983047:FUO983048 GEK983047:GEK983048 GOG983047:GOG983048 GYC983047:GYC983048 HHY983047:HHY983048 HRU983047:HRU983048 IBQ983047:IBQ983048 ILM983047:ILM983048 IVI983047:IVI983048 JFE983047:JFE983048 JPA983047:JPA983048 JYW983047:JYW983048 KIS983047:KIS983048 KSO983047:KSO983048 LCK983047:LCK983048 LMG983047:LMG983048 LWC983047:LWC983048 MFY983047:MFY983048 MPU983047:MPU983048 MZQ983047:MZQ983048 NJM983047:NJM983048 NTI983047:NTI983048 ODE983047:ODE983048 ONA983047:ONA983048 OWW983047:OWW983048 PGS983047:PGS983048 PQO983047:PQO983048 QAK983047:QAK983048 QKG983047:QKG983048 QUC983047:QUC983048 RDY983047:RDY983048 RNU983047:RNU983048 RXQ983047:RXQ983048 SHM983047:SHM983048 SRI983047:SRI983048 TBE983047:TBE983048 TLA983047:TLA983048 TUW983047:TUW983048 UES983047:UES983048 UOO983047:UOO983048 UYK983047:UYK983048 VIG983047:VIG983048 VSC983047:VSC983048 WBY983047:WBY983048 WLU983047:WLU983048 WVQ983047:WVQ983048" xr:uid="{0990BF43-9BEA-4604-B9DE-C8F6A14BEA20}">
      <formula1>"教諭,助手,外部"</formula1>
    </dataValidation>
    <dataValidation type="list" allowBlank="1" showInputMessage="1" showErrorMessage="1" sqref="WVR983052:WVT983081 JF14:JH43 TB14:TD43 ACX14:ACZ43 AMT14:AMV43 AWP14:AWR43 BGL14:BGN43 BQH14:BQJ43 CAD14:CAF43 CJZ14:CKB43 CTV14:CTX43 DDR14:DDT43 DNN14:DNP43 DXJ14:DXL43 EHF14:EHH43 ERB14:ERD43 FAX14:FAZ43 FKT14:FKV43 FUP14:FUR43 GEL14:GEN43 GOH14:GOJ43 GYD14:GYF43 HHZ14:HIB43 HRV14:HRX43 IBR14:IBT43 ILN14:ILP43 IVJ14:IVL43 JFF14:JFH43 JPB14:JPD43 JYX14:JYZ43 KIT14:KIV43 KSP14:KSR43 LCL14:LCN43 LMH14:LMJ43 LWD14:LWF43 MFZ14:MGB43 MPV14:MPX43 MZR14:MZT43 NJN14:NJP43 NTJ14:NTL43 ODF14:ODH43 ONB14:OND43 OWX14:OWZ43 PGT14:PGV43 PQP14:PQR43 QAL14:QAN43 QKH14:QKJ43 QUD14:QUF43 RDZ14:REB43 RNV14:RNX43 RXR14:RXT43 SHN14:SHP43 SRJ14:SRL43 TBF14:TBH43 TLB14:TLD43 TUX14:TUZ43 UET14:UEV43 UOP14:UOR43 UYL14:UYN43 VIH14:VIJ43 VSD14:VSF43 WBZ14:WCB43 WLV14:WLX43 WVR14:WVT43 J65548:L65577 JF65548:JH65577 TB65548:TD65577 ACX65548:ACZ65577 AMT65548:AMV65577 AWP65548:AWR65577 BGL65548:BGN65577 BQH65548:BQJ65577 CAD65548:CAF65577 CJZ65548:CKB65577 CTV65548:CTX65577 DDR65548:DDT65577 DNN65548:DNP65577 DXJ65548:DXL65577 EHF65548:EHH65577 ERB65548:ERD65577 FAX65548:FAZ65577 FKT65548:FKV65577 FUP65548:FUR65577 GEL65548:GEN65577 GOH65548:GOJ65577 GYD65548:GYF65577 HHZ65548:HIB65577 HRV65548:HRX65577 IBR65548:IBT65577 ILN65548:ILP65577 IVJ65548:IVL65577 JFF65548:JFH65577 JPB65548:JPD65577 JYX65548:JYZ65577 KIT65548:KIV65577 KSP65548:KSR65577 LCL65548:LCN65577 LMH65548:LMJ65577 LWD65548:LWF65577 MFZ65548:MGB65577 MPV65548:MPX65577 MZR65548:MZT65577 NJN65548:NJP65577 NTJ65548:NTL65577 ODF65548:ODH65577 ONB65548:OND65577 OWX65548:OWZ65577 PGT65548:PGV65577 PQP65548:PQR65577 QAL65548:QAN65577 QKH65548:QKJ65577 QUD65548:QUF65577 RDZ65548:REB65577 RNV65548:RNX65577 RXR65548:RXT65577 SHN65548:SHP65577 SRJ65548:SRL65577 TBF65548:TBH65577 TLB65548:TLD65577 TUX65548:TUZ65577 UET65548:UEV65577 UOP65548:UOR65577 UYL65548:UYN65577 VIH65548:VIJ65577 VSD65548:VSF65577 WBZ65548:WCB65577 WLV65548:WLX65577 WVR65548:WVT65577 J131084:L131113 JF131084:JH131113 TB131084:TD131113 ACX131084:ACZ131113 AMT131084:AMV131113 AWP131084:AWR131113 BGL131084:BGN131113 BQH131084:BQJ131113 CAD131084:CAF131113 CJZ131084:CKB131113 CTV131084:CTX131113 DDR131084:DDT131113 DNN131084:DNP131113 DXJ131084:DXL131113 EHF131084:EHH131113 ERB131084:ERD131113 FAX131084:FAZ131113 FKT131084:FKV131113 FUP131084:FUR131113 GEL131084:GEN131113 GOH131084:GOJ131113 GYD131084:GYF131113 HHZ131084:HIB131113 HRV131084:HRX131113 IBR131084:IBT131113 ILN131084:ILP131113 IVJ131084:IVL131113 JFF131084:JFH131113 JPB131084:JPD131113 JYX131084:JYZ131113 KIT131084:KIV131113 KSP131084:KSR131113 LCL131084:LCN131113 LMH131084:LMJ131113 LWD131084:LWF131113 MFZ131084:MGB131113 MPV131084:MPX131113 MZR131084:MZT131113 NJN131084:NJP131113 NTJ131084:NTL131113 ODF131084:ODH131113 ONB131084:OND131113 OWX131084:OWZ131113 PGT131084:PGV131113 PQP131084:PQR131113 QAL131084:QAN131113 QKH131084:QKJ131113 QUD131084:QUF131113 RDZ131084:REB131113 RNV131084:RNX131113 RXR131084:RXT131113 SHN131084:SHP131113 SRJ131084:SRL131113 TBF131084:TBH131113 TLB131084:TLD131113 TUX131084:TUZ131113 UET131084:UEV131113 UOP131084:UOR131113 UYL131084:UYN131113 VIH131084:VIJ131113 VSD131084:VSF131113 WBZ131084:WCB131113 WLV131084:WLX131113 WVR131084:WVT131113 J196620:L196649 JF196620:JH196649 TB196620:TD196649 ACX196620:ACZ196649 AMT196620:AMV196649 AWP196620:AWR196649 BGL196620:BGN196649 BQH196620:BQJ196649 CAD196620:CAF196649 CJZ196620:CKB196649 CTV196620:CTX196649 DDR196620:DDT196649 DNN196620:DNP196649 DXJ196620:DXL196649 EHF196620:EHH196649 ERB196620:ERD196649 FAX196620:FAZ196649 FKT196620:FKV196649 FUP196620:FUR196649 GEL196620:GEN196649 GOH196620:GOJ196649 GYD196620:GYF196649 HHZ196620:HIB196649 HRV196620:HRX196649 IBR196620:IBT196649 ILN196620:ILP196649 IVJ196620:IVL196649 JFF196620:JFH196649 JPB196620:JPD196649 JYX196620:JYZ196649 KIT196620:KIV196649 KSP196620:KSR196649 LCL196620:LCN196649 LMH196620:LMJ196649 LWD196620:LWF196649 MFZ196620:MGB196649 MPV196620:MPX196649 MZR196620:MZT196649 NJN196620:NJP196649 NTJ196620:NTL196649 ODF196620:ODH196649 ONB196620:OND196649 OWX196620:OWZ196649 PGT196620:PGV196649 PQP196620:PQR196649 QAL196620:QAN196649 QKH196620:QKJ196649 QUD196620:QUF196649 RDZ196620:REB196649 RNV196620:RNX196649 RXR196620:RXT196649 SHN196620:SHP196649 SRJ196620:SRL196649 TBF196620:TBH196649 TLB196620:TLD196649 TUX196620:TUZ196649 UET196620:UEV196649 UOP196620:UOR196649 UYL196620:UYN196649 VIH196620:VIJ196649 VSD196620:VSF196649 WBZ196620:WCB196649 WLV196620:WLX196649 WVR196620:WVT196649 J262156:L262185 JF262156:JH262185 TB262156:TD262185 ACX262156:ACZ262185 AMT262156:AMV262185 AWP262156:AWR262185 BGL262156:BGN262185 BQH262156:BQJ262185 CAD262156:CAF262185 CJZ262156:CKB262185 CTV262156:CTX262185 DDR262156:DDT262185 DNN262156:DNP262185 DXJ262156:DXL262185 EHF262156:EHH262185 ERB262156:ERD262185 FAX262156:FAZ262185 FKT262156:FKV262185 FUP262156:FUR262185 GEL262156:GEN262185 GOH262156:GOJ262185 GYD262156:GYF262185 HHZ262156:HIB262185 HRV262156:HRX262185 IBR262156:IBT262185 ILN262156:ILP262185 IVJ262156:IVL262185 JFF262156:JFH262185 JPB262156:JPD262185 JYX262156:JYZ262185 KIT262156:KIV262185 KSP262156:KSR262185 LCL262156:LCN262185 LMH262156:LMJ262185 LWD262156:LWF262185 MFZ262156:MGB262185 MPV262156:MPX262185 MZR262156:MZT262185 NJN262156:NJP262185 NTJ262156:NTL262185 ODF262156:ODH262185 ONB262156:OND262185 OWX262156:OWZ262185 PGT262156:PGV262185 PQP262156:PQR262185 QAL262156:QAN262185 QKH262156:QKJ262185 QUD262156:QUF262185 RDZ262156:REB262185 RNV262156:RNX262185 RXR262156:RXT262185 SHN262156:SHP262185 SRJ262156:SRL262185 TBF262156:TBH262185 TLB262156:TLD262185 TUX262156:TUZ262185 UET262156:UEV262185 UOP262156:UOR262185 UYL262156:UYN262185 VIH262156:VIJ262185 VSD262156:VSF262185 WBZ262156:WCB262185 WLV262156:WLX262185 WVR262156:WVT262185 J327692:L327721 JF327692:JH327721 TB327692:TD327721 ACX327692:ACZ327721 AMT327692:AMV327721 AWP327692:AWR327721 BGL327692:BGN327721 BQH327692:BQJ327721 CAD327692:CAF327721 CJZ327692:CKB327721 CTV327692:CTX327721 DDR327692:DDT327721 DNN327692:DNP327721 DXJ327692:DXL327721 EHF327692:EHH327721 ERB327692:ERD327721 FAX327692:FAZ327721 FKT327692:FKV327721 FUP327692:FUR327721 GEL327692:GEN327721 GOH327692:GOJ327721 GYD327692:GYF327721 HHZ327692:HIB327721 HRV327692:HRX327721 IBR327692:IBT327721 ILN327692:ILP327721 IVJ327692:IVL327721 JFF327692:JFH327721 JPB327692:JPD327721 JYX327692:JYZ327721 KIT327692:KIV327721 KSP327692:KSR327721 LCL327692:LCN327721 LMH327692:LMJ327721 LWD327692:LWF327721 MFZ327692:MGB327721 MPV327692:MPX327721 MZR327692:MZT327721 NJN327692:NJP327721 NTJ327692:NTL327721 ODF327692:ODH327721 ONB327692:OND327721 OWX327692:OWZ327721 PGT327692:PGV327721 PQP327692:PQR327721 QAL327692:QAN327721 QKH327692:QKJ327721 QUD327692:QUF327721 RDZ327692:REB327721 RNV327692:RNX327721 RXR327692:RXT327721 SHN327692:SHP327721 SRJ327692:SRL327721 TBF327692:TBH327721 TLB327692:TLD327721 TUX327692:TUZ327721 UET327692:UEV327721 UOP327692:UOR327721 UYL327692:UYN327721 VIH327692:VIJ327721 VSD327692:VSF327721 WBZ327692:WCB327721 WLV327692:WLX327721 WVR327692:WVT327721 J393228:L393257 JF393228:JH393257 TB393228:TD393257 ACX393228:ACZ393257 AMT393228:AMV393257 AWP393228:AWR393257 BGL393228:BGN393257 BQH393228:BQJ393257 CAD393228:CAF393257 CJZ393228:CKB393257 CTV393228:CTX393257 DDR393228:DDT393257 DNN393228:DNP393257 DXJ393228:DXL393257 EHF393228:EHH393257 ERB393228:ERD393257 FAX393228:FAZ393257 FKT393228:FKV393257 FUP393228:FUR393257 GEL393228:GEN393257 GOH393228:GOJ393257 GYD393228:GYF393257 HHZ393228:HIB393257 HRV393228:HRX393257 IBR393228:IBT393257 ILN393228:ILP393257 IVJ393228:IVL393257 JFF393228:JFH393257 JPB393228:JPD393257 JYX393228:JYZ393257 KIT393228:KIV393257 KSP393228:KSR393257 LCL393228:LCN393257 LMH393228:LMJ393257 LWD393228:LWF393257 MFZ393228:MGB393257 MPV393228:MPX393257 MZR393228:MZT393257 NJN393228:NJP393257 NTJ393228:NTL393257 ODF393228:ODH393257 ONB393228:OND393257 OWX393228:OWZ393257 PGT393228:PGV393257 PQP393228:PQR393257 QAL393228:QAN393257 QKH393228:QKJ393257 QUD393228:QUF393257 RDZ393228:REB393257 RNV393228:RNX393257 RXR393228:RXT393257 SHN393228:SHP393257 SRJ393228:SRL393257 TBF393228:TBH393257 TLB393228:TLD393257 TUX393228:TUZ393257 UET393228:UEV393257 UOP393228:UOR393257 UYL393228:UYN393257 VIH393228:VIJ393257 VSD393228:VSF393257 WBZ393228:WCB393257 WLV393228:WLX393257 WVR393228:WVT393257 J458764:L458793 JF458764:JH458793 TB458764:TD458793 ACX458764:ACZ458793 AMT458764:AMV458793 AWP458764:AWR458793 BGL458764:BGN458793 BQH458764:BQJ458793 CAD458764:CAF458793 CJZ458764:CKB458793 CTV458764:CTX458793 DDR458764:DDT458793 DNN458764:DNP458793 DXJ458764:DXL458793 EHF458764:EHH458793 ERB458764:ERD458793 FAX458764:FAZ458793 FKT458764:FKV458793 FUP458764:FUR458793 GEL458764:GEN458793 GOH458764:GOJ458793 GYD458764:GYF458793 HHZ458764:HIB458793 HRV458764:HRX458793 IBR458764:IBT458793 ILN458764:ILP458793 IVJ458764:IVL458793 JFF458764:JFH458793 JPB458764:JPD458793 JYX458764:JYZ458793 KIT458764:KIV458793 KSP458764:KSR458793 LCL458764:LCN458793 LMH458764:LMJ458793 LWD458764:LWF458793 MFZ458764:MGB458793 MPV458764:MPX458793 MZR458764:MZT458793 NJN458764:NJP458793 NTJ458764:NTL458793 ODF458764:ODH458793 ONB458764:OND458793 OWX458764:OWZ458793 PGT458764:PGV458793 PQP458764:PQR458793 QAL458764:QAN458793 QKH458764:QKJ458793 QUD458764:QUF458793 RDZ458764:REB458793 RNV458764:RNX458793 RXR458764:RXT458793 SHN458764:SHP458793 SRJ458764:SRL458793 TBF458764:TBH458793 TLB458764:TLD458793 TUX458764:TUZ458793 UET458764:UEV458793 UOP458764:UOR458793 UYL458764:UYN458793 VIH458764:VIJ458793 VSD458764:VSF458793 WBZ458764:WCB458793 WLV458764:WLX458793 WVR458764:WVT458793 J524300:L524329 JF524300:JH524329 TB524300:TD524329 ACX524300:ACZ524329 AMT524300:AMV524329 AWP524300:AWR524329 BGL524300:BGN524329 BQH524300:BQJ524329 CAD524300:CAF524329 CJZ524300:CKB524329 CTV524300:CTX524329 DDR524300:DDT524329 DNN524300:DNP524329 DXJ524300:DXL524329 EHF524300:EHH524329 ERB524300:ERD524329 FAX524300:FAZ524329 FKT524300:FKV524329 FUP524300:FUR524329 GEL524300:GEN524329 GOH524300:GOJ524329 GYD524300:GYF524329 HHZ524300:HIB524329 HRV524300:HRX524329 IBR524300:IBT524329 ILN524300:ILP524329 IVJ524300:IVL524329 JFF524300:JFH524329 JPB524300:JPD524329 JYX524300:JYZ524329 KIT524300:KIV524329 KSP524300:KSR524329 LCL524300:LCN524329 LMH524300:LMJ524329 LWD524300:LWF524329 MFZ524300:MGB524329 MPV524300:MPX524329 MZR524300:MZT524329 NJN524300:NJP524329 NTJ524300:NTL524329 ODF524300:ODH524329 ONB524300:OND524329 OWX524300:OWZ524329 PGT524300:PGV524329 PQP524300:PQR524329 QAL524300:QAN524329 QKH524300:QKJ524329 QUD524300:QUF524329 RDZ524300:REB524329 RNV524300:RNX524329 RXR524300:RXT524329 SHN524300:SHP524329 SRJ524300:SRL524329 TBF524300:TBH524329 TLB524300:TLD524329 TUX524300:TUZ524329 UET524300:UEV524329 UOP524300:UOR524329 UYL524300:UYN524329 VIH524300:VIJ524329 VSD524300:VSF524329 WBZ524300:WCB524329 WLV524300:WLX524329 WVR524300:WVT524329 J589836:L589865 JF589836:JH589865 TB589836:TD589865 ACX589836:ACZ589865 AMT589836:AMV589865 AWP589836:AWR589865 BGL589836:BGN589865 BQH589836:BQJ589865 CAD589836:CAF589865 CJZ589836:CKB589865 CTV589836:CTX589865 DDR589836:DDT589865 DNN589836:DNP589865 DXJ589836:DXL589865 EHF589836:EHH589865 ERB589836:ERD589865 FAX589836:FAZ589865 FKT589836:FKV589865 FUP589836:FUR589865 GEL589836:GEN589865 GOH589836:GOJ589865 GYD589836:GYF589865 HHZ589836:HIB589865 HRV589836:HRX589865 IBR589836:IBT589865 ILN589836:ILP589865 IVJ589836:IVL589865 JFF589836:JFH589865 JPB589836:JPD589865 JYX589836:JYZ589865 KIT589836:KIV589865 KSP589836:KSR589865 LCL589836:LCN589865 LMH589836:LMJ589865 LWD589836:LWF589865 MFZ589836:MGB589865 MPV589836:MPX589865 MZR589836:MZT589865 NJN589836:NJP589865 NTJ589836:NTL589865 ODF589836:ODH589865 ONB589836:OND589865 OWX589836:OWZ589865 PGT589836:PGV589865 PQP589836:PQR589865 QAL589836:QAN589865 QKH589836:QKJ589865 QUD589836:QUF589865 RDZ589836:REB589865 RNV589836:RNX589865 RXR589836:RXT589865 SHN589836:SHP589865 SRJ589836:SRL589865 TBF589836:TBH589865 TLB589836:TLD589865 TUX589836:TUZ589865 UET589836:UEV589865 UOP589836:UOR589865 UYL589836:UYN589865 VIH589836:VIJ589865 VSD589836:VSF589865 WBZ589836:WCB589865 WLV589836:WLX589865 WVR589836:WVT589865 J655372:L655401 JF655372:JH655401 TB655372:TD655401 ACX655372:ACZ655401 AMT655372:AMV655401 AWP655372:AWR655401 BGL655372:BGN655401 BQH655372:BQJ655401 CAD655372:CAF655401 CJZ655372:CKB655401 CTV655372:CTX655401 DDR655372:DDT655401 DNN655372:DNP655401 DXJ655372:DXL655401 EHF655372:EHH655401 ERB655372:ERD655401 FAX655372:FAZ655401 FKT655372:FKV655401 FUP655372:FUR655401 GEL655372:GEN655401 GOH655372:GOJ655401 GYD655372:GYF655401 HHZ655372:HIB655401 HRV655372:HRX655401 IBR655372:IBT655401 ILN655372:ILP655401 IVJ655372:IVL655401 JFF655372:JFH655401 JPB655372:JPD655401 JYX655372:JYZ655401 KIT655372:KIV655401 KSP655372:KSR655401 LCL655372:LCN655401 LMH655372:LMJ655401 LWD655372:LWF655401 MFZ655372:MGB655401 MPV655372:MPX655401 MZR655372:MZT655401 NJN655372:NJP655401 NTJ655372:NTL655401 ODF655372:ODH655401 ONB655372:OND655401 OWX655372:OWZ655401 PGT655372:PGV655401 PQP655372:PQR655401 QAL655372:QAN655401 QKH655372:QKJ655401 QUD655372:QUF655401 RDZ655372:REB655401 RNV655372:RNX655401 RXR655372:RXT655401 SHN655372:SHP655401 SRJ655372:SRL655401 TBF655372:TBH655401 TLB655372:TLD655401 TUX655372:TUZ655401 UET655372:UEV655401 UOP655372:UOR655401 UYL655372:UYN655401 VIH655372:VIJ655401 VSD655372:VSF655401 WBZ655372:WCB655401 WLV655372:WLX655401 WVR655372:WVT655401 J720908:L720937 JF720908:JH720937 TB720908:TD720937 ACX720908:ACZ720937 AMT720908:AMV720937 AWP720908:AWR720937 BGL720908:BGN720937 BQH720908:BQJ720937 CAD720908:CAF720937 CJZ720908:CKB720937 CTV720908:CTX720937 DDR720908:DDT720937 DNN720908:DNP720937 DXJ720908:DXL720937 EHF720908:EHH720937 ERB720908:ERD720937 FAX720908:FAZ720937 FKT720908:FKV720937 FUP720908:FUR720937 GEL720908:GEN720937 GOH720908:GOJ720937 GYD720908:GYF720937 HHZ720908:HIB720937 HRV720908:HRX720937 IBR720908:IBT720937 ILN720908:ILP720937 IVJ720908:IVL720937 JFF720908:JFH720937 JPB720908:JPD720937 JYX720908:JYZ720937 KIT720908:KIV720937 KSP720908:KSR720937 LCL720908:LCN720937 LMH720908:LMJ720937 LWD720908:LWF720937 MFZ720908:MGB720937 MPV720908:MPX720937 MZR720908:MZT720937 NJN720908:NJP720937 NTJ720908:NTL720937 ODF720908:ODH720937 ONB720908:OND720937 OWX720908:OWZ720937 PGT720908:PGV720937 PQP720908:PQR720937 QAL720908:QAN720937 QKH720908:QKJ720937 QUD720908:QUF720937 RDZ720908:REB720937 RNV720908:RNX720937 RXR720908:RXT720937 SHN720908:SHP720937 SRJ720908:SRL720937 TBF720908:TBH720937 TLB720908:TLD720937 TUX720908:TUZ720937 UET720908:UEV720937 UOP720908:UOR720937 UYL720908:UYN720937 VIH720908:VIJ720937 VSD720908:VSF720937 WBZ720908:WCB720937 WLV720908:WLX720937 WVR720908:WVT720937 J786444:L786473 JF786444:JH786473 TB786444:TD786473 ACX786444:ACZ786473 AMT786444:AMV786473 AWP786444:AWR786473 BGL786444:BGN786473 BQH786444:BQJ786473 CAD786444:CAF786473 CJZ786444:CKB786473 CTV786444:CTX786473 DDR786444:DDT786473 DNN786444:DNP786473 DXJ786444:DXL786473 EHF786444:EHH786473 ERB786444:ERD786473 FAX786444:FAZ786473 FKT786444:FKV786473 FUP786444:FUR786473 GEL786444:GEN786473 GOH786444:GOJ786473 GYD786444:GYF786473 HHZ786444:HIB786473 HRV786444:HRX786473 IBR786444:IBT786473 ILN786444:ILP786473 IVJ786444:IVL786473 JFF786444:JFH786473 JPB786444:JPD786473 JYX786444:JYZ786473 KIT786444:KIV786473 KSP786444:KSR786473 LCL786444:LCN786473 LMH786444:LMJ786473 LWD786444:LWF786473 MFZ786444:MGB786473 MPV786444:MPX786473 MZR786444:MZT786473 NJN786444:NJP786473 NTJ786444:NTL786473 ODF786444:ODH786473 ONB786444:OND786473 OWX786444:OWZ786473 PGT786444:PGV786473 PQP786444:PQR786473 QAL786444:QAN786473 QKH786444:QKJ786473 QUD786444:QUF786473 RDZ786444:REB786473 RNV786444:RNX786473 RXR786444:RXT786473 SHN786444:SHP786473 SRJ786444:SRL786473 TBF786444:TBH786473 TLB786444:TLD786473 TUX786444:TUZ786473 UET786444:UEV786473 UOP786444:UOR786473 UYL786444:UYN786473 VIH786444:VIJ786473 VSD786444:VSF786473 WBZ786444:WCB786473 WLV786444:WLX786473 WVR786444:WVT786473 J851980:L852009 JF851980:JH852009 TB851980:TD852009 ACX851980:ACZ852009 AMT851980:AMV852009 AWP851980:AWR852009 BGL851980:BGN852009 BQH851980:BQJ852009 CAD851980:CAF852009 CJZ851980:CKB852009 CTV851980:CTX852009 DDR851980:DDT852009 DNN851980:DNP852009 DXJ851980:DXL852009 EHF851980:EHH852009 ERB851980:ERD852009 FAX851980:FAZ852009 FKT851980:FKV852009 FUP851980:FUR852009 GEL851980:GEN852009 GOH851980:GOJ852009 GYD851980:GYF852009 HHZ851980:HIB852009 HRV851980:HRX852009 IBR851980:IBT852009 ILN851980:ILP852009 IVJ851980:IVL852009 JFF851980:JFH852009 JPB851980:JPD852009 JYX851980:JYZ852009 KIT851980:KIV852009 KSP851980:KSR852009 LCL851980:LCN852009 LMH851980:LMJ852009 LWD851980:LWF852009 MFZ851980:MGB852009 MPV851980:MPX852009 MZR851980:MZT852009 NJN851980:NJP852009 NTJ851980:NTL852009 ODF851980:ODH852009 ONB851980:OND852009 OWX851980:OWZ852009 PGT851980:PGV852009 PQP851980:PQR852009 QAL851980:QAN852009 QKH851980:QKJ852009 QUD851980:QUF852009 RDZ851980:REB852009 RNV851980:RNX852009 RXR851980:RXT852009 SHN851980:SHP852009 SRJ851980:SRL852009 TBF851980:TBH852009 TLB851980:TLD852009 TUX851980:TUZ852009 UET851980:UEV852009 UOP851980:UOR852009 UYL851980:UYN852009 VIH851980:VIJ852009 VSD851980:VSF852009 WBZ851980:WCB852009 WLV851980:WLX852009 WVR851980:WVT852009 J917516:L917545 JF917516:JH917545 TB917516:TD917545 ACX917516:ACZ917545 AMT917516:AMV917545 AWP917516:AWR917545 BGL917516:BGN917545 BQH917516:BQJ917545 CAD917516:CAF917545 CJZ917516:CKB917545 CTV917516:CTX917545 DDR917516:DDT917545 DNN917516:DNP917545 DXJ917516:DXL917545 EHF917516:EHH917545 ERB917516:ERD917545 FAX917516:FAZ917545 FKT917516:FKV917545 FUP917516:FUR917545 GEL917516:GEN917545 GOH917516:GOJ917545 GYD917516:GYF917545 HHZ917516:HIB917545 HRV917516:HRX917545 IBR917516:IBT917545 ILN917516:ILP917545 IVJ917516:IVL917545 JFF917516:JFH917545 JPB917516:JPD917545 JYX917516:JYZ917545 KIT917516:KIV917545 KSP917516:KSR917545 LCL917516:LCN917545 LMH917516:LMJ917545 LWD917516:LWF917545 MFZ917516:MGB917545 MPV917516:MPX917545 MZR917516:MZT917545 NJN917516:NJP917545 NTJ917516:NTL917545 ODF917516:ODH917545 ONB917516:OND917545 OWX917516:OWZ917545 PGT917516:PGV917545 PQP917516:PQR917545 QAL917516:QAN917545 QKH917516:QKJ917545 QUD917516:QUF917545 RDZ917516:REB917545 RNV917516:RNX917545 RXR917516:RXT917545 SHN917516:SHP917545 SRJ917516:SRL917545 TBF917516:TBH917545 TLB917516:TLD917545 TUX917516:TUZ917545 UET917516:UEV917545 UOP917516:UOR917545 UYL917516:UYN917545 VIH917516:VIJ917545 VSD917516:VSF917545 WBZ917516:WCB917545 WLV917516:WLX917545 WVR917516:WVT917545 J983052:L983081 JF983052:JH983081 TB983052:TD983081 ACX983052:ACZ983081 AMT983052:AMV983081 AWP983052:AWR983081 BGL983052:BGN983081 BQH983052:BQJ983081 CAD983052:CAF983081 CJZ983052:CKB983081 CTV983052:CTX983081 DDR983052:DDT983081 DNN983052:DNP983081 DXJ983052:DXL983081 EHF983052:EHH983081 ERB983052:ERD983081 FAX983052:FAZ983081 FKT983052:FKV983081 FUP983052:FUR983081 GEL983052:GEN983081 GOH983052:GOJ983081 GYD983052:GYF983081 HHZ983052:HIB983081 HRV983052:HRX983081 IBR983052:IBT983081 ILN983052:ILP983081 IVJ983052:IVL983081 JFF983052:JFH983081 JPB983052:JPD983081 JYX983052:JYZ983081 KIT983052:KIV983081 KSP983052:KSR983081 LCL983052:LCN983081 LMH983052:LMJ983081 LWD983052:LWF983081 MFZ983052:MGB983081 MPV983052:MPX983081 MZR983052:MZT983081 NJN983052:NJP983081 NTJ983052:NTL983081 ODF983052:ODH983081 ONB983052:OND983081 OWX983052:OWZ983081 PGT983052:PGV983081 PQP983052:PQR983081 QAL983052:QAN983081 QKH983052:QKJ983081 QUD983052:QUF983081 RDZ983052:REB983081 RNV983052:RNX983081 RXR983052:RXT983081 SHN983052:SHP983081 SRJ983052:SRL983081 TBF983052:TBH983081 TLB983052:TLD983081 TUX983052:TUZ983081 UET983052:UEV983081 UOP983052:UOR983081 UYL983052:UYN983081 VIH983052:VIJ983081 VSD983052:VSF983081 WBZ983052:WCB983081 WLV983052:WLX983081" xr:uid="{4AD52914-6B87-4A83-BD5D-AA9AC6D4DCB6}">
      <formula1>$R$15:$R$35</formula1>
    </dataValidation>
    <dataValidation imeMode="halfKatakana" allowBlank="1" showInputMessage="1" showErrorMessage="1" sqref="WVO983052:WVP983081 JC14:JD43 SY14:SZ43 ACU14:ACV43 AMQ14:AMR43 AWM14:AWN43 BGI14:BGJ43 BQE14:BQF43 CAA14:CAB43 CJW14:CJX43 CTS14:CTT43 DDO14:DDP43 DNK14:DNL43 DXG14:DXH43 EHC14:EHD43 EQY14:EQZ43 FAU14:FAV43 FKQ14:FKR43 FUM14:FUN43 GEI14:GEJ43 GOE14:GOF43 GYA14:GYB43 HHW14:HHX43 HRS14:HRT43 IBO14:IBP43 ILK14:ILL43 IVG14:IVH43 JFC14:JFD43 JOY14:JOZ43 JYU14:JYV43 KIQ14:KIR43 KSM14:KSN43 LCI14:LCJ43 LME14:LMF43 LWA14:LWB43 MFW14:MFX43 MPS14:MPT43 MZO14:MZP43 NJK14:NJL43 NTG14:NTH43 ODC14:ODD43 OMY14:OMZ43 OWU14:OWV43 PGQ14:PGR43 PQM14:PQN43 QAI14:QAJ43 QKE14:QKF43 QUA14:QUB43 RDW14:RDX43 RNS14:RNT43 RXO14:RXP43 SHK14:SHL43 SRG14:SRH43 TBC14:TBD43 TKY14:TKZ43 TUU14:TUV43 UEQ14:UER43 UOM14:UON43 UYI14:UYJ43 VIE14:VIF43 VSA14:VSB43 WBW14:WBX43 WLS14:WLT43 WVO14:WVP43 G65548:H65577 JC65548:JD65577 SY65548:SZ65577 ACU65548:ACV65577 AMQ65548:AMR65577 AWM65548:AWN65577 BGI65548:BGJ65577 BQE65548:BQF65577 CAA65548:CAB65577 CJW65548:CJX65577 CTS65548:CTT65577 DDO65548:DDP65577 DNK65548:DNL65577 DXG65548:DXH65577 EHC65548:EHD65577 EQY65548:EQZ65577 FAU65548:FAV65577 FKQ65548:FKR65577 FUM65548:FUN65577 GEI65548:GEJ65577 GOE65548:GOF65577 GYA65548:GYB65577 HHW65548:HHX65577 HRS65548:HRT65577 IBO65548:IBP65577 ILK65548:ILL65577 IVG65548:IVH65577 JFC65548:JFD65577 JOY65548:JOZ65577 JYU65548:JYV65577 KIQ65548:KIR65577 KSM65548:KSN65577 LCI65548:LCJ65577 LME65548:LMF65577 LWA65548:LWB65577 MFW65548:MFX65577 MPS65548:MPT65577 MZO65548:MZP65577 NJK65548:NJL65577 NTG65548:NTH65577 ODC65548:ODD65577 OMY65548:OMZ65577 OWU65548:OWV65577 PGQ65548:PGR65577 PQM65548:PQN65577 QAI65548:QAJ65577 QKE65548:QKF65577 QUA65548:QUB65577 RDW65548:RDX65577 RNS65548:RNT65577 RXO65548:RXP65577 SHK65548:SHL65577 SRG65548:SRH65577 TBC65548:TBD65577 TKY65548:TKZ65577 TUU65548:TUV65577 UEQ65548:UER65577 UOM65548:UON65577 UYI65548:UYJ65577 VIE65548:VIF65577 VSA65548:VSB65577 WBW65548:WBX65577 WLS65548:WLT65577 WVO65548:WVP65577 G131084:H131113 JC131084:JD131113 SY131084:SZ131113 ACU131084:ACV131113 AMQ131084:AMR131113 AWM131084:AWN131113 BGI131084:BGJ131113 BQE131084:BQF131113 CAA131084:CAB131113 CJW131084:CJX131113 CTS131084:CTT131113 DDO131084:DDP131113 DNK131084:DNL131113 DXG131084:DXH131113 EHC131084:EHD131113 EQY131084:EQZ131113 FAU131084:FAV131113 FKQ131084:FKR131113 FUM131084:FUN131113 GEI131084:GEJ131113 GOE131084:GOF131113 GYA131084:GYB131113 HHW131084:HHX131113 HRS131084:HRT131113 IBO131084:IBP131113 ILK131084:ILL131113 IVG131084:IVH131113 JFC131084:JFD131113 JOY131084:JOZ131113 JYU131084:JYV131113 KIQ131084:KIR131113 KSM131084:KSN131113 LCI131084:LCJ131113 LME131084:LMF131113 LWA131084:LWB131113 MFW131084:MFX131113 MPS131084:MPT131113 MZO131084:MZP131113 NJK131084:NJL131113 NTG131084:NTH131113 ODC131084:ODD131113 OMY131084:OMZ131113 OWU131084:OWV131113 PGQ131084:PGR131113 PQM131084:PQN131113 QAI131084:QAJ131113 QKE131084:QKF131113 QUA131084:QUB131113 RDW131084:RDX131113 RNS131084:RNT131113 RXO131084:RXP131113 SHK131084:SHL131113 SRG131084:SRH131113 TBC131084:TBD131113 TKY131084:TKZ131113 TUU131084:TUV131113 UEQ131084:UER131113 UOM131084:UON131113 UYI131084:UYJ131113 VIE131084:VIF131113 VSA131084:VSB131113 WBW131084:WBX131113 WLS131084:WLT131113 WVO131084:WVP131113 G196620:H196649 JC196620:JD196649 SY196620:SZ196649 ACU196620:ACV196649 AMQ196620:AMR196649 AWM196620:AWN196649 BGI196620:BGJ196649 BQE196620:BQF196649 CAA196620:CAB196649 CJW196620:CJX196649 CTS196620:CTT196649 DDO196620:DDP196649 DNK196620:DNL196649 DXG196620:DXH196649 EHC196620:EHD196649 EQY196620:EQZ196649 FAU196620:FAV196649 FKQ196620:FKR196649 FUM196620:FUN196649 GEI196620:GEJ196649 GOE196620:GOF196649 GYA196620:GYB196649 HHW196620:HHX196649 HRS196620:HRT196649 IBO196620:IBP196649 ILK196620:ILL196649 IVG196620:IVH196649 JFC196620:JFD196649 JOY196620:JOZ196649 JYU196620:JYV196649 KIQ196620:KIR196649 KSM196620:KSN196649 LCI196620:LCJ196649 LME196620:LMF196649 LWA196620:LWB196649 MFW196620:MFX196649 MPS196620:MPT196649 MZO196620:MZP196649 NJK196620:NJL196649 NTG196620:NTH196649 ODC196620:ODD196649 OMY196620:OMZ196649 OWU196620:OWV196649 PGQ196620:PGR196649 PQM196620:PQN196649 QAI196620:QAJ196649 QKE196620:QKF196649 QUA196620:QUB196649 RDW196620:RDX196649 RNS196620:RNT196649 RXO196620:RXP196649 SHK196620:SHL196649 SRG196620:SRH196649 TBC196620:TBD196649 TKY196620:TKZ196649 TUU196620:TUV196649 UEQ196620:UER196649 UOM196620:UON196649 UYI196620:UYJ196649 VIE196620:VIF196649 VSA196620:VSB196649 WBW196620:WBX196649 WLS196620:WLT196649 WVO196620:WVP196649 G262156:H262185 JC262156:JD262185 SY262156:SZ262185 ACU262156:ACV262185 AMQ262156:AMR262185 AWM262156:AWN262185 BGI262156:BGJ262185 BQE262156:BQF262185 CAA262156:CAB262185 CJW262156:CJX262185 CTS262156:CTT262185 DDO262156:DDP262185 DNK262156:DNL262185 DXG262156:DXH262185 EHC262156:EHD262185 EQY262156:EQZ262185 FAU262156:FAV262185 FKQ262156:FKR262185 FUM262156:FUN262185 GEI262156:GEJ262185 GOE262156:GOF262185 GYA262156:GYB262185 HHW262156:HHX262185 HRS262156:HRT262185 IBO262156:IBP262185 ILK262156:ILL262185 IVG262156:IVH262185 JFC262156:JFD262185 JOY262156:JOZ262185 JYU262156:JYV262185 KIQ262156:KIR262185 KSM262156:KSN262185 LCI262156:LCJ262185 LME262156:LMF262185 LWA262156:LWB262185 MFW262156:MFX262185 MPS262156:MPT262185 MZO262156:MZP262185 NJK262156:NJL262185 NTG262156:NTH262185 ODC262156:ODD262185 OMY262156:OMZ262185 OWU262156:OWV262185 PGQ262156:PGR262185 PQM262156:PQN262185 QAI262156:QAJ262185 QKE262156:QKF262185 QUA262156:QUB262185 RDW262156:RDX262185 RNS262156:RNT262185 RXO262156:RXP262185 SHK262156:SHL262185 SRG262156:SRH262185 TBC262156:TBD262185 TKY262156:TKZ262185 TUU262156:TUV262185 UEQ262156:UER262185 UOM262156:UON262185 UYI262156:UYJ262185 VIE262156:VIF262185 VSA262156:VSB262185 WBW262156:WBX262185 WLS262156:WLT262185 WVO262156:WVP262185 G327692:H327721 JC327692:JD327721 SY327692:SZ327721 ACU327692:ACV327721 AMQ327692:AMR327721 AWM327692:AWN327721 BGI327692:BGJ327721 BQE327692:BQF327721 CAA327692:CAB327721 CJW327692:CJX327721 CTS327692:CTT327721 DDO327692:DDP327721 DNK327692:DNL327721 DXG327692:DXH327721 EHC327692:EHD327721 EQY327692:EQZ327721 FAU327692:FAV327721 FKQ327692:FKR327721 FUM327692:FUN327721 GEI327692:GEJ327721 GOE327692:GOF327721 GYA327692:GYB327721 HHW327692:HHX327721 HRS327692:HRT327721 IBO327692:IBP327721 ILK327692:ILL327721 IVG327692:IVH327721 JFC327692:JFD327721 JOY327692:JOZ327721 JYU327692:JYV327721 KIQ327692:KIR327721 KSM327692:KSN327721 LCI327692:LCJ327721 LME327692:LMF327721 LWA327692:LWB327721 MFW327692:MFX327721 MPS327692:MPT327721 MZO327692:MZP327721 NJK327692:NJL327721 NTG327692:NTH327721 ODC327692:ODD327721 OMY327692:OMZ327721 OWU327692:OWV327721 PGQ327692:PGR327721 PQM327692:PQN327721 QAI327692:QAJ327721 QKE327692:QKF327721 QUA327692:QUB327721 RDW327692:RDX327721 RNS327692:RNT327721 RXO327692:RXP327721 SHK327692:SHL327721 SRG327692:SRH327721 TBC327692:TBD327721 TKY327692:TKZ327721 TUU327692:TUV327721 UEQ327692:UER327721 UOM327692:UON327721 UYI327692:UYJ327721 VIE327692:VIF327721 VSA327692:VSB327721 WBW327692:WBX327721 WLS327692:WLT327721 WVO327692:WVP327721 G393228:H393257 JC393228:JD393257 SY393228:SZ393257 ACU393228:ACV393257 AMQ393228:AMR393257 AWM393228:AWN393257 BGI393228:BGJ393257 BQE393228:BQF393257 CAA393228:CAB393257 CJW393228:CJX393257 CTS393228:CTT393257 DDO393228:DDP393257 DNK393228:DNL393257 DXG393228:DXH393257 EHC393228:EHD393257 EQY393228:EQZ393257 FAU393228:FAV393257 FKQ393228:FKR393257 FUM393228:FUN393257 GEI393228:GEJ393257 GOE393228:GOF393257 GYA393228:GYB393257 HHW393228:HHX393257 HRS393228:HRT393257 IBO393228:IBP393257 ILK393228:ILL393257 IVG393228:IVH393257 JFC393228:JFD393257 JOY393228:JOZ393257 JYU393228:JYV393257 KIQ393228:KIR393257 KSM393228:KSN393257 LCI393228:LCJ393257 LME393228:LMF393257 LWA393228:LWB393257 MFW393228:MFX393257 MPS393228:MPT393257 MZO393228:MZP393257 NJK393228:NJL393257 NTG393228:NTH393257 ODC393228:ODD393257 OMY393228:OMZ393257 OWU393228:OWV393257 PGQ393228:PGR393257 PQM393228:PQN393257 QAI393228:QAJ393257 QKE393228:QKF393257 QUA393228:QUB393257 RDW393228:RDX393257 RNS393228:RNT393257 RXO393228:RXP393257 SHK393228:SHL393257 SRG393228:SRH393257 TBC393228:TBD393257 TKY393228:TKZ393257 TUU393228:TUV393257 UEQ393228:UER393257 UOM393228:UON393257 UYI393228:UYJ393257 VIE393228:VIF393257 VSA393228:VSB393257 WBW393228:WBX393257 WLS393228:WLT393257 WVO393228:WVP393257 G458764:H458793 JC458764:JD458793 SY458764:SZ458793 ACU458764:ACV458793 AMQ458764:AMR458793 AWM458764:AWN458793 BGI458764:BGJ458793 BQE458764:BQF458793 CAA458764:CAB458793 CJW458764:CJX458793 CTS458764:CTT458793 DDO458764:DDP458793 DNK458764:DNL458793 DXG458764:DXH458793 EHC458764:EHD458793 EQY458764:EQZ458793 FAU458764:FAV458793 FKQ458764:FKR458793 FUM458764:FUN458793 GEI458764:GEJ458793 GOE458764:GOF458793 GYA458764:GYB458793 HHW458764:HHX458793 HRS458764:HRT458793 IBO458764:IBP458793 ILK458764:ILL458793 IVG458764:IVH458793 JFC458764:JFD458793 JOY458764:JOZ458793 JYU458764:JYV458793 KIQ458764:KIR458793 KSM458764:KSN458793 LCI458764:LCJ458793 LME458764:LMF458793 LWA458764:LWB458793 MFW458764:MFX458793 MPS458764:MPT458793 MZO458764:MZP458793 NJK458764:NJL458793 NTG458764:NTH458793 ODC458764:ODD458793 OMY458764:OMZ458793 OWU458764:OWV458793 PGQ458764:PGR458793 PQM458764:PQN458793 QAI458764:QAJ458793 QKE458764:QKF458793 QUA458764:QUB458793 RDW458764:RDX458793 RNS458764:RNT458793 RXO458764:RXP458793 SHK458764:SHL458793 SRG458764:SRH458793 TBC458764:TBD458793 TKY458764:TKZ458793 TUU458764:TUV458793 UEQ458764:UER458793 UOM458764:UON458793 UYI458764:UYJ458793 VIE458764:VIF458793 VSA458764:VSB458793 WBW458764:WBX458793 WLS458764:WLT458793 WVO458764:WVP458793 G524300:H524329 JC524300:JD524329 SY524300:SZ524329 ACU524300:ACV524329 AMQ524300:AMR524329 AWM524300:AWN524329 BGI524300:BGJ524329 BQE524300:BQF524329 CAA524300:CAB524329 CJW524300:CJX524329 CTS524300:CTT524329 DDO524300:DDP524329 DNK524300:DNL524329 DXG524300:DXH524329 EHC524300:EHD524329 EQY524300:EQZ524329 FAU524300:FAV524329 FKQ524300:FKR524329 FUM524300:FUN524329 GEI524300:GEJ524329 GOE524300:GOF524329 GYA524300:GYB524329 HHW524300:HHX524329 HRS524300:HRT524329 IBO524300:IBP524329 ILK524300:ILL524329 IVG524300:IVH524329 JFC524300:JFD524329 JOY524300:JOZ524329 JYU524300:JYV524329 KIQ524300:KIR524329 KSM524300:KSN524329 LCI524300:LCJ524329 LME524300:LMF524329 LWA524300:LWB524329 MFW524300:MFX524329 MPS524300:MPT524329 MZO524300:MZP524329 NJK524300:NJL524329 NTG524300:NTH524329 ODC524300:ODD524329 OMY524300:OMZ524329 OWU524300:OWV524329 PGQ524300:PGR524329 PQM524300:PQN524329 QAI524300:QAJ524329 QKE524300:QKF524329 QUA524300:QUB524329 RDW524300:RDX524329 RNS524300:RNT524329 RXO524300:RXP524329 SHK524300:SHL524329 SRG524300:SRH524329 TBC524300:TBD524329 TKY524300:TKZ524329 TUU524300:TUV524329 UEQ524300:UER524329 UOM524300:UON524329 UYI524300:UYJ524329 VIE524300:VIF524329 VSA524300:VSB524329 WBW524300:WBX524329 WLS524300:WLT524329 WVO524300:WVP524329 G589836:H589865 JC589836:JD589865 SY589836:SZ589865 ACU589836:ACV589865 AMQ589836:AMR589865 AWM589836:AWN589865 BGI589836:BGJ589865 BQE589836:BQF589865 CAA589836:CAB589865 CJW589836:CJX589865 CTS589836:CTT589865 DDO589836:DDP589865 DNK589836:DNL589865 DXG589836:DXH589865 EHC589836:EHD589865 EQY589836:EQZ589865 FAU589836:FAV589865 FKQ589836:FKR589865 FUM589836:FUN589865 GEI589836:GEJ589865 GOE589836:GOF589865 GYA589836:GYB589865 HHW589836:HHX589865 HRS589836:HRT589865 IBO589836:IBP589865 ILK589836:ILL589865 IVG589836:IVH589865 JFC589836:JFD589865 JOY589836:JOZ589865 JYU589836:JYV589865 KIQ589836:KIR589865 KSM589836:KSN589865 LCI589836:LCJ589865 LME589836:LMF589865 LWA589836:LWB589865 MFW589836:MFX589865 MPS589836:MPT589865 MZO589836:MZP589865 NJK589836:NJL589865 NTG589836:NTH589865 ODC589836:ODD589865 OMY589836:OMZ589865 OWU589836:OWV589865 PGQ589836:PGR589865 PQM589836:PQN589865 QAI589836:QAJ589865 QKE589836:QKF589865 QUA589836:QUB589865 RDW589836:RDX589865 RNS589836:RNT589865 RXO589836:RXP589865 SHK589836:SHL589865 SRG589836:SRH589865 TBC589836:TBD589865 TKY589836:TKZ589865 TUU589836:TUV589865 UEQ589836:UER589865 UOM589836:UON589865 UYI589836:UYJ589865 VIE589836:VIF589865 VSA589836:VSB589865 WBW589836:WBX589865 WLS589836:WLT589865 WVO589836:WVP589865 G655372:H655401 JC655372:JD655401 SY655372:SZ655401 ACU655372:ACV655401 AMQ655372:AMR655401 AWM655372:AWN655401 BGI655372:BGJ655401 BQE655372:BQF655401 CAA655372:CAB655401 CJW655372:CJX655401 CTS655372:CTT655401 DDO655372:DDP655401 DNK655372:DNL655401 DXG655372:DXH655401 EHC655372:EHD655401 EQY655372:EQZ655401 FAU655372:FAV655401 FKQ655372:FKR655401 FUM655372:FUN655401 GEI655372:GEJ655401 GOE655372:GOF655401 GYA655372:GYB655401 HHW655372:HHX655401 HRS655372:HRT655401 IBO655372:IBP655401 ILK655372:ILL655401 IVG655372:IVH655401 JFC655372:JFD655401 JOY655372:JOZ655401 JYU655372:JYV655401 KIQ655372:KIR655401 KSM655372:KSN655401 LCI655372:LCJ655401 LME655372:LMF655401 LWA655372:LWB655401 MFW655372:MFX655401 MPS655372:MPT655401 MZO655372:MZP655401 NJK655372:NJL655401 NTG655372:NTH655401 ODC655372:ODD655401 OMY655372:OMZ655401 OWU655372:OWV655401 PGQ655372:PGR655401 PQM655372:PQN655401 QAI655372:QAJ655401 QKE655372:QKF655401 QUA655372:QUB655401 RDW655372:RDX655401 RNS655372:RNT655401 RXO655372:RXP655401 SHK655372:SHL655401 SRG655372:SRH655401 TBC655372:TBD655401 TKY655372:TKZ655401 TUU655372:TUV655401 UEQ655372:UER655401 UOM655372:UON655401 UYI655372:UYJ655401 VIE655372:VIF655401 VSA655372:VSB655401 WBW655372:WBX655401 WLS655372:WLT655401 WVO655372:WVP655401 G720908:H720937 JC720908:JD720937 SY720908:SZ720937 ACU720908:ACV720937 AMQ720908:AMR720937 AWM720908:AWN720937 BGI720908:BGJ720937 BQE720908:BQF720937 CAA720908:CAB720937 CJW720908:CJX720937 CTS720908:CTT720937 DDO720908:DDP720937 DNK720908:DNL720937 DXG720908:DXH720937 EHC720908:EHD720937 EQY720908:EQZ720937 FAU720908:FAV720937 FKQ720908:FKR720937 FUM720908:FUN720937 GEI720908:GEJ720937 GOE720908:GOF720937 GYA720908:GYB720937 HHW720908:HHX720937 HRS720908:HRT720937 IBO720908:IBP720937 ILK720908:ILL720937 IVG720908:IVH720937 JFC720908:JFD720937 JOY720908:JOZ720937 JYU720908:JYV720937 KIQ720908:KIR720937 KSM720908:KSN720937 LCI720908:LCJ720937 LME720908:LMF720937 LWA720908:LWB720937 MFW720908:MFX720937 MPS720908:MPT720937 MZO720908:MZP720937 NJK720908:NJL720937 NTG720908:NTH720937 ODC720908:ODD720937 OMY720908:OMZ720937 OWU720908:OWV720937 PGQ720908:PGR720937 PQM720908:PQN720937 QAI720908:QAJ720937 QKE720908:QKF720937 QUA720908:QUB720937 RDW720908:RDX720937 RNS720908:RNT720937 RXO720908:RXP720937 SHK720908:SHL720937 SRG720908:SRH720937 TBC720908:TBD720937 TKY720908:TKZ720937 TUU720908:TUV720937 UEQ720908:UER720937 UOM720908:UON720937 UYI720908:UYJ720937 VIE720908:VIF720937 VSA720908:VSB720937 WBW720908:WBX720937 WLS720908:WLT720937 WVO720908:WVP720937 G786444:H786473 JC786444:JD786473 SY786444:SZ786473 ACU786444:ACV786473 AMQ786444:AMR786473 AWM786444:AWN786473 BGI786444:BGJ786473 BQE786444:BQF786473 CAA786444:CAB786473 CJW786444:CJX786473 CTS786444:CTT786473 DDO786444:DDP786473 DNK786444:DNL786473 DXG786444:DXH786473 EHC786444:EHD786473 EQY786444:EQZ786473 FAU786444:FAV786473 FKQ786444:FKR786473 FUM786444:FUN786473 GEI786444:GEJ786473 GOE786444:GOF786473 GYA786444:GYB786473 HHW786444:HHX786473 HRS786444:HRT786473 IBO786444:IBP786473 ILK786444:ILL786473 IVG786444:IVH786473 JFC786444:JFD786473 JOY786444:JOZ786473 JYU786444:JYV786473 KIQ786444:KIR786473 KSM786444:KSN786473 LCI786444:LCJ786473 LME786444:LMF786473 LWA786444:LWB786473 MFW786444:MFX786473 MPS786444:MPT786473 MZO786444:MZP786473 NJK786444:NJL786473 NTG786444:NTH786473 ODC786444:ODD786473 OMY786444:OMZ786473 OWU786444:OWV786473 PGQ786444:PGR786473 PQM786444:PQN786473 QAI786444:QAJ786473 QKE786444:QKF786473 QUA786444:QUB786473 RDW786444:RDX786473 RNS786444:RNT786473 RXO786444:RXP786473 SHK786444:SHL786473 SRG786444:SRH786473 TBC786444:TBD786473 TKY786444:TKZ786473 TUU786444:TUV786473 UEQ786444:UER786473 UOM786444:UON786473 UYI786444:UYJ786473 VIE786444:VIF786473 VSA786444:VSB786473 WBW786444:WBX786473 WLS786444:WLT786473 WVO786444:WVP786473 G851980:H852009 JC851980:JD852009 SY851980:SZ852009 ACU851980:ACV852009 AMQ851980:AMR852009 AWM851980:AWN852009 BGI851980:BGJ852009 BQE851980:BQF852009 CAA851980:CAB852009 CJW851980:CJX852009 CTS851980:CTT852009 DDO851980:DDP852009 DNK851980:DNL852009 DXG851980:DXH852009 EHC851980:EHD852009 EQY851980:EQZ852009 FAU851980:FAV852009 FKQ851980:FKR852009 FUM851980:FUN852009 GEI851980:GEJ852009 GOE851980:GOF852009 GYA851980:GYB852009 HHW851980:HHX852009 HRS851980:HRT852009 IBO851980:IBP852009 ILK851980:ILL852009 IVG851980:IVH852009 JFC851980:JFD852009 JOY851980:JOZ852009 JYU851980:JYV852009 KIQ851980:KIR852009 KSM851980:KSN852009 LCI851980:LCJ852009 LME851980:LMF852009 LWA851980:LWB852009 MFW851980:MFX852009 MPS851980:MPT852009 MZO851980:MZP852009 NJK851980:NJL852009 NTG851980:NTH852009 ODC851980:ODD852009 OMY851980:OMZ852009 OWU851980:OWV852009 PGQ851980:PGR852009 PQM851980:PQN852009 QAI851980:QAJ852009 QKE851980:QKF852009 QUA851980:QUB852009 RDW851980:RDX852009 RNS851980:RNT852009 RXO851980:RXP852009 SHK851980:SHL852009 SRG851980:SRH852009 TBC851980:TBD852009 TKY851980:TKZ852009 TUU851980:TUV852009 UEQ851980:UER852009 UOM851980:UON852009 UYI851980:UYJ852009 VIE851980:VIF852009 VSA851980:VSB852009 WBW851980:WBX852009 WLS851980:WLT852009 WVO851980:WVP852009 G917516:H917545 JC917516:JD917545 SY917516:SZ917545 ACU917516:ACV917545 AMQ917516:AMR917545 AWM917516:AWN917545 BGI917516:BGJ917545 BQE917516:BQF917545 CAA917516:CAB917545 CJW917516:CJX917545 CTS917516:CTT917545 DDO917516:DDP917545 DNK917516:DNL917545 DXG917516:DXH917545 EHC917516:EHD917545 EQY917516:EQZ917545 FAU917516:FAV917545 FKQ917516:FKR917545 FUM917516:FUN917545 GEI917516:GEJ917545 GOE917516:GOF917545 GYA917516:GYB917545 HHW917516:HHX917545 HRS917516:HRT917545 IBO917516:IBP917545 ILK917516:ILL917545 IVG917516:IVH917545 JFC917516:JFD917545 JOY917516:JOZ917545 JYU917516:JYV917545 KIQ917516:KIR917545 KSM917516:KSN917545 LCI917516:LCJ917545 LME917516:LMF917545 LWA917516:LWB917545 MFW917516:MFX917545 MPS917516:MPT917545 MZO917516:MZP917545 NJK917516:NJL917545 NTG917516:NTH917545 ODC917516:ODD917545 OMY917516:OMZ917545 OWU917516:OWV917545 PGQ917516:PGR917545 PQM917516:PQN917545 QAI917516:QAJ917545 QKE917516:QKF917545 QUA917516:QUB917545 RDW917516:RDX917545 RNS917516:RNT917545 RXO917516:RXP917545 SHK917516:SHL917545 SRG917516:SRH917545 TBC917516:TBD917545 TKY917516:TKZ917545 TUU917516:TUV917545 UEQ917516:UER917545 UOM917516:UON917545 UYI917516:UYJ917545 VIE917516:VIF917545 VSA917516:VSB917545 WBW917516:WBX917545 WLS917516:WLT917545 WVO917516:WVP917545 G983052:H983081 JC983052:JD983081 SY983052:SZ983081 ACU983052:ACV983081 AMQ983052:AMR983081 AWM983052:AWN983081 BGI983052:BGJ983081 BQE983052:BQF983081 CAA983052:CAB983081 CJW983052:CJX983081 CTS983052:CTT983081 DDO983052:DDP983081 DNK983052:DNL983081 DXG983052:DXH983081 EHC983052:EHD983081 EQY983052:EQZ983081 FAU983052:FAV983081 FKQ983052:FKR983081 FUM983052:FUN983081 GEI983052:GEJ983081 GOE983052:GOF983081 GYA983052:GYB983081 HHW983052:HHX983081 HRS983052:HRT983081 IBO983052:IBP983081 ILK983052:ILL983081 IVG983052:IVH983081 JFC983052:JFD983081 JOY983052:JOZ983081 JYU983052:JYV983081 KIQ983052:KIR983081 KSM983052:KSN983081 LCI983052:LCJ983081 LME983052:LMF983081 LWA983052:LWB983081 MFW983052:MFX983081 MPS983052:MPT983081 MZO983052:MZP983081 NJK983052:NJL983081 NTG983052:NTH983081 ODC983052:ODD983081 OMY983052:OMZ983081 OWU983052:OWV983081 PGQ983052:PGR983081 PQM983052:PQN983081 QAI983052:QAJ983081 QKE983052:QKF983081 QUA983052:QUB983081 RDW983052:RDX983081 RNS983052:RNT983081 RXO983052:RXP983081 SHK983052:SHL983081 SRG983052:SRH983081 TBC983052:TBD983081 TKY983052:TKZ983081 TUU983052:TUV983081 UEQ983052:UER983081 UOM983052:UON983081 UYI983052:UYJ983081 VIE983052:VIF983081 VSA983052:VSB983081 WBW983052:WBX983081 WLS983052:WLT983081" xr:uid="{B77A1723-0504-4844-8766-DBE900FAFBD6}"/>
    <dataValidation imeMode="disabled" allowBlank="1" showInputMessage="1" showErrorMessage="1" sqref="WVL983052:WVL983081 JE14:JE43 TA14:TA43 ACW14:ACW43 AMS14:AMS43 AWO14:AWO43 BGK14:BGK43 BQG14:BQG43 CAC14:CAC43 CJY14:CJY43 CTU14:CTU43 DDQ14:DDQ43 DNM14:DNM43 DXI14:DXI43 EHE14:EHE43 ERA14:ERA43 FAW14:FAW43 FKS14:FKS43 FUO14:FUO43 GEK14:GEK43 GOG14:GOG43 GYC14:GYC43 HHY14:HHY43 HRU14:HRU43 IBQ14:IBQ43 ILM14:ILM43 IVI14:IVI43 JFE14:JFE43 JPA14:JPA43 JYW14:JYW43 KIS14:KIS43 KSO14:KSO43 LCK14:LCK43 LMG14:LMG43 LWC14:LWC43 MFY14:MFY43 MPU14:MPU43 MZQ14:MZQ43 NJM14:NJM43 NTI14:NTI43 ODE14:ODE43 ONA14:ONA43 OWW14:OWW43 PGS14:PGS43 PQO14:PQO43 QAK14:QAK43 QKG14:QKG43 QUC14:QUC43 RDY14:RDY43 RNU14:RNU43 RXQ14:RXQ43 SHM14:SHM43 SRI14:SRI43 TBE14:TBE43 TLA14:TLA43 TUW14:TUW43 UES14:UES43 UOO14:UOO43 UYK14:UYK43 VIG14:VIG43 VSC14:VSC43 WBY14:WBY43 WLU14:WLU43 WVQ14:WVQ43 I65548:I65577 JE65548:JE65577 TA65548:TA65577 ACW65548:ACW65577 AMS65548:AMS65577 AWO65548:AWO65577 BGK65548:BGK65577 BQG65548:BQG65577 CAC65548:CAC65577 CJY65548:CJY65577 CTU65548:CTU65577 DDQ65548:DDQ65577 DNM65548:DNM65577 DXI65548:DXI65577 EHE65548:EHE65577 ERA65548:ERA65577 FAW65548:FAW65577 FKS65548:FKS65577 FUO65548:FUO65577 GEK65548:GEK65577 GOG65548:GOG65577 GYC65548:GYC65577 HHY65548:HHY65577 HRU65548:HRU65577 IBQ65548:IBQ65577 ILM65548:ILM65577 IVI65548:IVI65577 JFE65548:JFE65577 JPA65548:JPA65577 JYW65548:JYW65577 KIS65548:KIS65577 KSO65548:KSO65577 LCK65548:LCK65577 LMG65548:LMG65577 LWC65548:LWC65577 MFY65548:MFY65577 MPU65548:MPU65577 MZQ65548:MZQ65577 NJM65548:NJM65577 NTI65548:NTI65577 ODE65548:ODE65577 ONA65548:ONA65577 OWW65548:OWW65577 PGS65548:PGS65577 PQO65548:PQO65577 QAK65548:QAK65577 QKG65548:QKG65577 QUC65548:QUC65577 RDY65548:RDY65577 RNU65548:RNU65577 RXQ65548:RXQ65577 SHM65548:SHM65577 SRI65548:SRI65577 TBE65548:TBE65577 TLA65548:TLA65577 TUW65548:TUW65577 UES65548:UES65577 UOO65548:UOO65577 UYK65548:UYK65577 VIG65548:VIG65577 VSC65548:VSC65577 WBY65548:WBY65577 WLU65548:WLU65577 WVQ65548:WVQ65577 I131084:I131113 JE131084:JE131113 TA131084:TA131113 ACW131084:ACW131113 AMS131084:AMS131113 AWO131084:AWO131113 BGK131084:BGK131113 BQG131084:BQG131113 CAC131084:CAC131113 CJY131084:CJY131113 CTU131084:CTU131113 DDQ131084:DDQ131113 DNM131084:DNM131113 DXI131084:DXI131113 EHE131084:EHE131113 ERA131084:ERA131113 FAW131084:FAW131113 FKS131084:FKS131113 FUO131084:FUO131113 GEK131084:GEK131113 GOG131084:GOG131113 GYC131084:GYC131113 HHY131084:HHY131113 HRU131084:HRU131113 IBQ131084:IBQ131113 ILM131084:ILM131113 IVI131084:IVI131113 JFE131084:JFE131113 JPA131084:JPA131113 JYW131084:JYW131113 KIS131084:KIS131113 KSO131084:KSO131113 LCK131084:LCK131113 LMG131084:LMG131113 LWC131084:LWC131113 MFY131084:MFY131113 MPU131084:MPU131113 MZQ131084:MZQ131113 NJM131084:NJM131113 NTI131084:NTI131113 ODE131084:ODE131113 ONA131084:ONA131113 OWW131084:OWW131113 PGS131084:PGS131113 PQO131084:PQO131113 QAK131084:QAK131113 QKG131084:QKG131113 QUC131084:QUC131113 RDY131084:RDY131113 RNU131084:RNU131113 RXQ131084:RXQ131113 SHM131084:SHM131113 SRI131084:SRI131113 TBE131084:TBE131113 TLA131084:TLA131113 TUW131084:TUW131113 UES131084:UES131113 UOO131084:UOO131113 UYK131084:UYK131113 VIG131084:VIG131113 VSC131084:VSC131113 WBY131084:WBY131113 WLU131084:WLU131113 WVQ131084:WVQ131113 I196620:I196649 JE196620:JE196649 TA196620:TA196649 ACW196620:ACW196649 AMS196620:AMS196649 AWO196620:AWO196649 BGK196620:BGK196649 BQG196620:BQG196649 CAC196620:CAC196649 CJY196620:CJY196649 CTU196620:CTU196649 DDQ196620:DDQ196649 DNM196620:DNM196649 DXI196620:DXI196649 EHE196620:EHE196649 ERA196620:ERA196649 FAW196620:FAW196649 FKS196620:FKS196649 FUO196620:FUO196649 GEK196620:GEK196649 GOG196620:GOG196649 GYC196620:GYC196649 HHY196620:HHY196649 HRU196620:HRU196649 IBQ196620:IBQ196649 ILM196620:ILM196649 IVI196620:IVI196649 JFE196620:JFE196649 JPA196620:JPA196649 JYW196620:JYW196649 KIS196620:KIS196649 KSO196620:KSO196649 LCK196620:LCK196649 LMG196620:LMG196649 LWC196620:LWC196649 MFY196620:MFY196649 MPU196620:MPU196649 MZQ196620:MZQ196649 NJM196620:NJM196649 NTI196620:NTI196649 ODE196620:ODE196649 ONA196620:ONA196649 OWW196620:OWW196649 PGS196620:PGS196649 PQO196620:PQO196649 QAK196620:QAK196649 QKG196620:QKG196649 QUC196620:QUC196649 RDY196620:RDY196649 RNU196620:RNU196649 RXQ196620:RXQ196649 SHM196620:SHM196649 SRI196620:SRI196649 TBE196620:TBE196649 TLA196620:TLA196649 TUW196620:TUW196649 UES196620:UES196649 UOO196620:UOO196649 UYK196620:UYK196649 VIG196620:VIG196649 VSC196620:VSC196649 WBY196620:WBY196649 WLU196620:WLU196649 WVQ196620:WVQ196649 I262156:I262185 JE262156:JE262185 TA262156:TA262185 ACW262156:ACW262185 AMS262156:AMS262185 AWO262156:AWO262185 BGK262156:BGK262185 BQG262156:BQG262185 CAC262156:CAC262185 CJY262156:CJY262185 CTU262156:CTU262185 DDQ262156:DDQ262185 DNM262156:DNM262185 DXI262156:DXI262185 EHE262156:EHE262185 ERA262156:ERA262185 FAW262156:FAW262185 FKS262156:FKS262185 FUO262156:FUO262185 GEK262156:GEK262185 GOG262156:GOG262185 GYC262156:GYC262185 HHY262156:HHY262185 HRU262156:HRU262185 IBQ262156:IBQ262185 ILM262156:ILM262185 IVI262156:IVI262185 JFE262156:JFE262185 JPA262156:JPA262185 JYW262156:JYW262185 KIS262156:KIS262185 KSO262156:KSO262185 LCK262156:LCK262185 LMG262156:LMG262185 LWC262156:LWC262185 MFY262156:MFY262185 MPU262156:MPU262185 MZQ262156:MZQ262185 NJM262156:NJM262185 NTI262156:NTI262185 ODE262156:ODE262185 ONA262156:ONA262185 OWW262156:OWW262185 PGS262156:PGS262185 PQO262156:PQO262185 QAK262156:QAK262185 QKG262156:QKG262185 QUC262156:QUC262185 RDY262156:RDY262185 RNU262156:RNU262185 RXQ262156:RXQ262185 SHM262156:SHM262185 SRI262156:SRI262185 TBE262156:TBE262185 TLA262156:TLA262185 TUW262156:TUW262185 UES262156:UES262185 UOO262156:UOO262185 UYK262156:UYK262185 VIG262156:VIG262185 VSC262156:VSC262185 WBY262156:WBY262185 WLU262156:WLU262185 WVQ262156:WVQ262185 I327692:I327721 JE327692:JE327721 TA327692:TA327721 ACW327692:ACW327721 AMS327692:AMS327721 AWO327692:AWO327721 BGK327692:BGK327721 BQG327692:BQG327721 CAC327692:CAC327721 CJY327692:CJY327721 CTU327692:CTU327721 DDQ327692:DDQ327721 DNM327692:DNM327721 DXI327692:DXI327721 EHE327692:EHE327721 ERA327692:ERA327721 FAW327692:FAW327721 FKS327692:FKS327721 FUO327692:FUO327721 GEK327692:GEK327721 GOG327692:GOG327721 GYC327692:GYC327721 HHY327692:HHY327721 HRU327692:HRU327721 IBQ327692:IBQ327721 ILM327692:ILM327721 IVI327692:IVI327721 JFE327692:JFE327721 JPA327692:JPA327721 JYW327692:JYW327721 KIS327692:KIS327721 KSO327692:KSO327721 LCK327692:LCK327721 LMG327692:LMG327721 LWC327692:LWC327721 MFY327692:MFY327721 MPU327692:MPU327721 MZQ327692:MZQ327721 NJM327692:NJM327721 NTI327692:NTI327721 ODE327692:ODE327721 ONA327692:ONA327721 OWW327692:OWW327721 PGS327692:PGS327721 PQO327692:PQO327721 QAK327692:QAK327721 QKG327692:QKG327721 QUC327692:QUC327721 RDY327692:RDY327721 RNU327692:RNU327721 RXQ327692:RXQ327721 SHM327692:SHM327721 SRI327692:SRI327721 TBE327692:TBE327721 TLA327692:TLA327721 TUW327692:TUW327721 UES327692:UES327721 UOO327692:UOO327721 UYK327692:UYK327721 VIG327692:VIG327721 VSC327692:VSC327721 WBY327692:WBY327721 WLU327692:WLU327721 WVQ327692:WVQ327721 I393228:I393257 JE393228:JE393257 TA393228:TA393257 ACW393228:ACW393257 AMS393228:AMS393257 AWO393228:AWO393257 BGK393228:BGK393257 BQG393228:BQG393257 CAC393228:CAC393257 CJY393228:CJY393257 CTU393228:CTU393257 DDQ393228:DDQ393257 DNM393228:DNM393257 DXI393228:DXI393257 EHE393228:EHE393257 ERA393228:ERA393257 FAW393228:FAW393257 FKS393228:FKS393257 FUO393228:FUO393257 GEK393228:GEK393257 GOG393228:GOG393257 GYC393228:GYC393257 HHY393228:HHY393257 HRU393228:HRU393257 IBQ393228:IBQ393257 ILM393228:ILM393257 IVI393228:IVI393257 JFE393228:JFE393257 JPA393228:JPA393257 JYW393228:JYW393257 KIS393228:KIS393257 KSO393228:KSO393257 LCK393228:LCK393257 LMG393228:LMG393257 LWC393228:LWC393257 MFY393228:MFY393257 MPU393228:MPU393257 MZQ393228:MZQ393257 NJM393228:NJM393257 NTI393228:NTI393257 ODE393228:ODE393257 ONA393228:ONA393257 OWW393228:OWW393257 PGS393228:PGS393257 PQO393228:PQO393257 QAK393228:QAK393257 QKG393228:QKG393257 QUC393228:QUC393257 RDY393228:RDY393257 RNU393228:RNU393257 RXQ393228:RXQ393257 SHM393228:SHM393257 SRI393228:SRI393257 TBE393228:TBE393257 TLA393228:TLA393257 TUW393228:TUW393257 UES393228:UES393257 UOO393228:UOO393257 UYK393228:UYK393257 VIG393228:VIG393257 VSC393228:VSC393257 WBY393228:WBY393257 WLU393228:WLU393257 WVQ393228:WVQ393257 I458764:I458793 JE458764:JE458793 TA458764:TA458793 ACW458764:ACW458793 AMS458764:AMS458793 AWO458764:AWO458793 BGK458764:BGK458793 BQG458764:BQG458793 CAC458764:CAC458793 CJY458764:CJY458793 CTU458764:CTU458793 DDQ458764:DDQ458793 DNM458764:DNM458793 DXI458764:DXI458793 EHE458764:EHE458793 ERA458764:ERA458793 FAW458764:FAW458793 FKS458764:FKS458793 FUO458764:FUO458793 GEK458764:GEK458793 GOG458764:GOG458793 GYC458764:GYC458793 HHY458764:HHY458793 HRU458764:HRU458793 IBQ458764:IBQ458793 ILM458764:ILM458793 IVI458764:IVI458793 JFE458764:JFE458793 JPA458764:JPA458793 JYW458764:JYW458793 KIS458764:KIS458793 KSO458764:KSO458793 LCK458764:LCK458793 LMG458764:LMG458793 LWC458764:LWC458793 MFY458764:MFY458793 MPU458764:MPU458793 MZQ458764:MZQ458793 NJM458764:NJM458793 NTI458764:NTI458793 ODE458764:ODE458793 ONA458764:ONA458793 OWW458764:OWW458793 PGS458764:PGS458793 PQO458764:PQO458793 QAK458764:QAK458793 QKG458764:QKG458793 QUC458764:QUC458793 RDY458764:RDY458793 RNU458764:RNU458793 RXQ458764:RXQ458793 SHM458764:SHM458793 SRI458764:SRI458793 TBE458764:TBE458793 TLA458764:TLA458793 TUW458764:TUW458793 UES458764:UES458793 UOO458764:UOO458793 UYK458764:UYK458793 VIG458764:VIG458793 VSC458764:VSC458793 WBY458764:WBY458793 WLU458764:WLU458793 WVQ458764:WVQ458793 I524300:I524329 JE524300:JE524329 TA524300:TA524329 ACW524300:ACW524329 AMS524300:AMS524329 AWO524300:AWO524329 BGK524300:BGK524329 BQG524300:BQG524329 CAC524300:CAC524329 CJY524300:CJY524329 CTU524300:CTU524329 DDQ524300:DDQ524329 DNM524300:DNM524329 DXI524300:DXI524329 EHE524300:EHE524329 ERA524300:ERA524329 FAW524300:FAW524329 FKS524300:FKS524329 FUO524300:FUO524329 GEK524300:GEK524329 GOG524300:GOG524329 GYC524300:GYC524329 HHY524300:HHY524329 HRU524300:HRU524329 IBQ524300:IBQ524329 ILM524300:ILM524329 IVI524300:IVI524329 JFE524300:JFE524329 JPA524300:JPA524329 JYW524300:JYW524329 KIS524300:KIS524329 KSO524300:KSO524329 LCK524300:LCK524329 LMG524300:LMG524329 LWC524300:LWC524329 MFY524300:MFY524329 MPU524300:MPU524329 MZQ524300:MZQ524329 NJM524300:NJM524329 NTI524300:NTI524329 ODE524300:ODE524329 ONA524300:ONA524329 OWW524300:OWW524329 PGS524300:PGS524329 PQO524300:PQO524329 QAK524300:QAK524329 QKG524300:QKG524329 QUC524300:QUC524329 RDY524300:RDY524329 RNU524300:RNU524329 RXQ524300:RXQ524329 SHM524300:SHM524329 SRI524300:SRI524329 TBE524300:TBE524329 TLA524300:TLA524329 TUW524300:TUW524329 UES524300:UES524329 UOO524300:UOO524329 UYK524300:UYK524329 VIG524300:VIG524329 VSC524300:VSC524329 WBY524300:WBY524329 WLU524300:WLU524329 WVQ524300:WVQ524329 I589836:I589865 JE589836:JE589865 TA589836:TA589865 ACW589836:ACW589865 AMS589836:AMS589865 AWO589836:AWO589865 BGK589836:BGK589865 BQG589836:BQG589865 CAC589836:CAC589865 CJY589836:CJY589865 CTU589836:CTU589865 DDQ589836:DDQ589865 DNM589836:DNM589865 DXI589836:DXI589865 EHE589836:EHE589865 ERA589836:ERA589865 FAW589836:FAW589865 FKS589836:FKS589865 FUO589836:FUO589865 GEK589836:GEK589865 GOG589836:GOG589865 GYC589836:GYC589865 HHY589836:HHY589865 HRU589836:HRU589865 IBQ589836:IBQ589865 ILM589836:ILM589865 IVI589836:IVI589865 JFE589836:JFE589865 JPA589836:JPA589865 JYW589836:JYW589865 KIS589836:KIS589865 KSO589836:KSO589865 LCK589836:LCK589865 LMG589836:LMG589865 LWC589836:LWC589865 MFY589836:MFY589865 MPU589836:MPU589865 MZQ589836:MZQ589865 NJM589836:NJM589865 NTI589836:NTI589865 ODE589836:ODE589865 ONA589836:ONA589865 OWW589836:OWW589865 PGS589836:PGS589865 PQO589836:PQO589865 QAK589836:QAK589865 QKG589836:QKG589865 QUC589836:QUC589865 RDY589836:RDY589865 RNU589836:RNU589865 RXQ589836:RXQ589865 SHM589836:SHM589865 SRI589836:SRI589865 TBE589836:TBE589865 TLA589836:TLA589865 TUW589836:TUW589865 UES589836:UES589865 UOO589836:UOO589865 UYK589836:UYK589865 VIG589836:VIG589865 VSC589836:VSC589865 WBY589836:WBY589865 WLU589836:WLU589865 WVQ589836:WVQ589865 I655372:I655401 JE655372:JE655401 TA655372:TA655401 ACW655372:ACW655401 AMS655372:AMS655401 AWO655372:AWO655401 BGK655372:BGK655401 BQG655372:BQG655401 CAC655372:CAC655401 CJY655372:CJY655401 CTU655372:CTU655401 DDQ655372:DDQ655401 DNM655372:DNM655401 DXI655372:DXI655401 EHE655372:EHE655401 ERA655372:ERA655401 FAW655372:FAW655401 FKS655372:FKS655401 FUO655372:FUO655401 GEK655372:GEK655401 GOG655372:GOG655401 GYC655372:GYC655401 HHY655372:HHY655401 HRU655372:HRU655401 IBQ655372:IBQ655401 ILM655372:ILM655401 IVI655372:IVI655401 JFE655372:JFE655401 JPA655372:JPA655401 JYW655372:JYW655401 KIS655372:KIS655401 KSO655372:KSO655401 LCK655372:LCK655401 LMG655372:LMG655401 LWC655372:LWC655401 MFY655372:MFY655401 MPU655372:MPU655401 MZQ655372:MZQ655401 NJM655372:NJM655401 NTI655372:NTI655401 ODE655372:ODE655401 ONA655372:ONA655401 OWW655372:OWW655401 PGS655372:PGS655401 PQO655372:PQO655401 QAK655372:QAK655401 QKG655372:QKG655401 QUC655372:QUC655401 RDY655372:RDY655401 RNU655372:RNU655401 RXQ655372:RXQ655401 SHM655372:SHM655401 SRI655372:SRI655401 TBE655372:TBE655401 TLA655372:TLA655401 TUW655372:TUW655401 UES655372:UES655401 UOO655372:UOO655401 UYK655372:UYK655401 VIG655372:VIG655401 VSC655372:VSC655401 WBY655372:WBY655401 WLU655372:WLU655401 WVQ655372:WVQ655401 I720908:I720937 JE720908:JE720937 TA720908:TA720937 ACW720908:ACW720937 AMS720908:AMS720937 AWO720908:AWO720937 BGK720908:BGK720937 BQG720908:BQG720937 CAC720908:CAC720937 CJY720908:CJY720937 CTU720908:CTU720937 DDQ720908:DDQ720937 DNM720908:DNM720937 DXI720908:DXI720937 EHE720908:EHE720937 ERA720908:ERA720937 FAW720908:FAW720937 FKS720908:FKS720937 FUO720908:FUO720937 GEK720908:GEK720937 GOG720908:GOG720937 GYC720908:GYC720937 HHY720908:HHY720937 HRU720908:HRU720937 IBQ720908:IBQ720937 ILM720908:ILM720937 IVI720908:IVI720937 JFE720908:JFE720937 JPA720908:JPA720937 JYW720908:JYW720937 KIS720908:KIS720937 KSO720908:KSO720937 LCK720908:LCK720937 LMG720908:LMG720937 LWC720908:LWC720937 MFY720908:MFY720937 MPU720908:MPU720937 MZQ720908:MZQ720937 NJM720908:NJM720937 NTI720908:NTI720937 ODE720908:ODE720937 ONA720908:ONA720937 OWW720908:OWW720937 PGS720908:PGS720937 PQO720908:PQO720937 QAK720908:QAK720937 QKG720908:QKG720937 QUC720908:QUC720937 RDY720908:RDY720937 RNU720908:RNU720937 RXQ720908:RXQ720937 SHM720908:SHM720937 SRI720908:SRI720937 TBE720908:TBE720937 TLA720908:TLA720937 TUW720908:TUW720937 UES720908:UES720937 UOO720908:UOO720937 UYK720908:UYK720937 VIG720908:VIG720937 VSC720908:VSC720937 WBY720908:WBY720937 WLU720908:WLU720937 WVQ720908:WVQ720937 I786444:I786473 JE786444:JE786473 TA786444:TA786473 ACW786444:ACW786473 AMS786444:AMS786473 AWO786444:AWO786473 BGK786444:BGK786473 BQG786444:BQG786473 CAC786444:CAC786473 CJY786444:CJY786473 CTU786444:CTU786473 DDQ786444:DDQ786473 DNM786444:DNM786473 DXI786444:DXI786473 EHE786444:EHE786473 ERA786444:ERA786473 FAW786444:FAW786473 FKS786444:FKS786473 FUO786444:FUO786473 GEK786444:GEK786473 GOG786444:GOG786473 GYC786444:GYC786473 HHY786444:HHY786473 HRU786444:HRU786473 IBQ786444:IBQ786473 ILM786444:ILM786473 IVI786444:IVI786473 JFE786444:JFE786473 JPA786444:JPA786473 JYW786444:JYW786473 KIS786444:KIS786473 KSO786444:KSO786473 LCK786444:LCK786473 LMG786444:LMG786473 LWC786444:LWC786473 MFY786444:MFY786473 MPU786444:MPU786473 MZQ786444:MZQ786473 NJM786444:NJM786473 NTI786444:NTI786473 ODE786444:ODE786473 ONA786444:ONA786473 OWW786444:OWW786473 PGS786444:PGS786473 PQO786444:PQO786473 QAK786444:QAK786473 QKG786444:QKG786473 QUC786444:QUC786473 RDY786444:RDY786473 RNU786444:RNU786473 RXQ786444:RXQ786473 SHM786444:SHM786473 SRI786444:SRI786473 TBE786444:TBE786473 TLA786444:TLA786473 TUW786444:TUW786473 UES786444:UES786473 UOO786444:UOO786473 UYK786444:UYK786473 VIG786444:VIG786473 VSC786444:VSC786473 WBY786444:WBY786473 WLU786444:WLU786473 WVQ786444:WVQ786473 I851980:I852009 JE851980:JE852009 TA851980:TA852009 ACW851980:ACW852009 AMS851980:AMS852009 AWO851980:AWO852009 BGK851980:BGK852009 BQG851980:BQG852009 CAC851980:CAC852009 CJY851980:CJY852009 CTU851980:CTU852009 DDQ851980:DDQ852009 DNM851980:DNM852009 DXI851980:DXI852009 EHE851980:EHE852009 ERA851980:ERA852009 FAW851980:FAW852009 FKS851980:FKS852009 FUO851980:FUO852009 GEK851980:GEK852009 GOG851980:GOG852009 GYC851980:GYC852009 HHY851980:HHY852009 HRU851980:HRU852009 IBQ851980:IBQ852009 ILM851980:ILM852009 IVI851980:IVI852009 JFE851980:JFE852009 JPA851980:JPA852009 JYW851980:JYW852009 KIS851980:KIS852009 KSO851980:KSO852009 LCK851980:LCK852009 LMG851980:LMG852009 LWC851980:LWC852009 MFY851980:MFY852009 MPU851980:MPU852009 MZQ851980:MZQ852009 NJM851980:NJM852009 NTI851980:NTI852009 ODE851980:ODE852009 ONA851980:ONA852009 OWW851980:OWW852009 PGS851980:PGS852009 PQO851980:PQO852009 QAK851980:QAK852009 QKG851980:QKG852009 QUC851980:QUC852009 RDY851980:RDY852009 RNU851980:RNU852009 RXQ851980:RXQ852009 SHM851980:SHM852009 SRI851980:SRI852009 TBE851980:TBE852009 TLA851980:TLA852009 TUW851980:TUW852009 UES851980:UES852009 UOO851980:UOO852009 UYK851980:UYK852009 VIG851980:VIG852009 VSC851980:VSC852009 WBY851980:WBY852009 WLU851980:WLU852009 WVQ851980:WVQ852009 I917516:I917545 JE917516:JE917545 TA917516:TA917545 ACW917516:ACW917545 AMS917516:AMS917545 AWO917516:AWO917545 BGK917516:BGK917545 BQG917516:BQG917545 CAC917516:CAC917545 CJY917516:CJY917545 CTU917516:CTU917545 DDQ917516:DDQ917545 DNM917516:DNM917545 DXI917516:DXI917545 EHE917516:EHE917545 ERA917516:ERA917545 FAW917516:FAW917545 FKS917516:FKS917545 FUO917516:FUO917545 GEK917516:GEK917545 GOG917516:GOG917545 GYC917516:GYC917545 HHY917516:HHY917545 HRU917516:HRU917545 IBQ917516:IBQ917545 ILM917516:ILM917545 IVI917516:IVI917545 JFE917516:JFE917545 JPA917516:JPA917545 JYW917516:JYW917545 KIS917516:KIS917545 KSO917516:KSO917545 LCK917516:LCK917545 LMG917516:LMG917545 LWC917516:LWC917545 MFY917516:MFY917545 MPU917516:MPU917545 MZQ917516:MZQ917545 NJM917516:NJM917545 NTI917516:NTI917545 ODE917516:ODE917545 ONA917516:ONA917545 OWW917516:OWW917545 PGS917516:PGS917545 PQO917516:PQO917545 QAK917516:QAK917545 QKG917516:QKG917545 QUC917516:QUC917545 RDY917516:RDY917545 RNU917516:RNU917545 RXQ917516:RXQ917545 SHM917516:SHM917545 SRI917516:SRI917545 TBE917516:TBE917545 TLA917516:TLA917545 TUW917516:TUW917545 UES917516:UES917545 UOO917516:UOO917545 UYK917516:UYK917545 VIG917516:VIG917545 VSC917516:VSC917545 WBY917516:WBY917545 WLU917516:WLU917545 WVQ917516:WVQ917545 I983052:I983081 JE983052:JE983081 TA983052:TA983081 ACW983052:ACW983081 AMS983052:AMS983081 AWO983052:AWO983081 BGK983052:BGK983081 BQG983052:BQG983081 CAC983052:CAC983081 CJY983052:CJY983081 CTU983052:CTU983081 DDQ983052:DDQ983081 DNM983052:DNM983081 DXI983052:DXI983081 EHE983052:EHE983081 ERA983052:ERA983081 FAW983052:FAW983081 FKS983052:FKS983081 FUO983052:FUO983081 GEK983052:GEK983081 GOG983052:GOG983081 GYC983052:GYC983081 HHY983052:HHY983081 HRU983052:HRU983081 IBQ983052:IBQ983081 ILM983052:ILM983081 IVI983052:IVI983081 JFE983052:JFE983081 JPA983052:JPA983081 JYW983052:JYW983081 KIS983052:KIS983081 KSO983052:KSO983081 LCK983052:LCK983081 LMG983052:LMG983081 LWC983052:LWC983081 MFY983052:MFY983081 MPU983052:MPU983081 MZQ983052:MZQ983081 NJM983052:NJM983081 NTI983052:NTI983081 ODE983052:ODE983081 ONA983052:ONA983081 OWW983052:OWW983081 PGS983052:PGS983081 PQO983052:PQO983081 QAK983052:QAK983081 QKG983052:QKG983081 QUC983052:QUC983081 RDY983052:RDY983081 RNU983052:RNU983081 RXQ983052:RXQ983081 SHM983052:SHM983081 SRI983052:SRI983081 TBE983052:TBE983081 TLA983052:TLA983081 TUW983052:TUW983081 UES983052:UES983081 UOO983052:UOO983081 UYK983052:UYK983081 VIG983052:VIG983081 VSC983052:VSC983081 WBY983052:WBY983081 WLU983052:WLU983081 WVQ983052:WVQ983081 B14:B43 IZ14:IZ43 SV14:SV43 ACR14:ACR43 AMN14:AMN43 AWJ14:AWJ43 BGF14:BGF43 BQB14:BQB43 BZX14:BZX43 CJT14:CJT43 CTP14:CTP43 DDL14:DDL43 DNH14:DNH43 DXD14:DXD43 EGZ14:EGZ43 EQV14:EQV43 FAR14:FAR43 FKN14:FKN43 FUJ14:FUJ43 GEF14:GEF43 GOB14:GOB43 GXX14:GXX43 HHT14:HHT43 HRP14:HRP43 IBL14:IBL43 ILH14:ILH43 IVD14:IVD43 JEZ14:JEZ43 JOV14:JOV43 JYR14:JYR43 KIN14:KIN43 KSJ14:KSJ43 LCF14:LCF43 LMB14:LMB43 LVX14:LVX43 MFT14:MFT43 MPP14:MPP43 MZL14:MZL43 NJH14:NJH43 NTD14:NTD43 OCZ14:OCZ43 OMV14:OMV43 OWR14:OWR43 PGN14:PGN43 PQJ14:PQJ43 QAF14:QAF43 QKB14:QKB43 QTX14:QTX43 RDT14:RDT43 RNP14:RNP43 RXL14:RXL43 SHH14:SHH43 SRD14:SRD43 TAZ14:TAZ43 TKV14:TKV43 TUR14:TUR43 UEN14:UEN43 UOJ14:UOJ43 UYF14:UYF43 VIB14:VIB43 VRX14:VRX43 WBT14:WBT43 WLP14:WLP43 WVL14:WVL43 B65548:B65577 IZ65548:IZ65577 SV65548:SV65577 ACR65548:ACR65577 AMN65548:AMN65577 AWJ65548:AWJ65577 BGF65548:BGF65577 BQB65548:BQB65577 BZX65548:BZX65577 CJT65548:CJT65577 CTP65548:CTP65577 DDL65548:DDL65577 DNH65548:DNH65577 DXD65548:DXD65577 EGZ65548:EGZ65577 EQV65548:EQV65577 FAR65548:FAR65577 FKN65548:FKN65577 FUJ65548:FUJ65577 GEF65548:GEF65577 GOB65548:GOB65577 GXX65548:GXX65577 HHT65548:HHT65577 HRP65548:HRP65577 IBL65548:IBL65577 ILH65548:ILH65577 IVD65548:IVD65577 JEZ65548:JEZ65577 JOV65548:JOV65577 JYR65548:JYR65577 KIN65548:KIN65577 KSJ65548:KSJ65577 LCF65548:LCF65577 LMB65548:LMB65577 LVX65548:LVX65577 MFT65548:MFT65577 MPP65548:MPP65577 MZL65548:MZL65577 NJH65548:NJH65577 NTD65548:NTD65577 OCZ65548:OCZ65577 OMV65548:OMV65577 OWR65548:OWR65577 PGN65548:PGN65577 PQJ65548:PQJ65577 QAF65548:QAF65577 QKB65548:QKB65577 QTX65548:QTX65577 RDT65548:RDT65577 RNP65548:RNP65577 RXL65548:RXL65577 SHH65548:SHH65577 SRD65548:SRD65577 TAZ65548:TAZ65577 TKV65548:TKV65577 TUR65548:TUR65577 UEN65548:UEN65577 UOJ65548:UOJ65577 UYF65548:UYF65577 VIB65548:VIB65577 VRX65548:VRX65577 WBT65548:WBT65577 WLP65548:WLP65577 WVL65548:WVL65577 B131084:B131113 IZ131084:IZ131113 SV131084:SV131113 ACR131084:ACR131113 AMN131084:AMN131113 AWJ131084:AWJ131113 BGF131084:BGF131113 BQB131084:BQB131113 BZX131084:BZX131113 CJT131084:CJT131113 CTP131084:CTP131113 DDL131084:DDL131113 DNH131084:DNH131113 DXD131084:DXD131113 EGZ131084:EGZ131113 EQV131084:EQV131113 FAR131084:FAR131113 FKN131084:FKN131113 FUJ131084:FUJ131113 GEF131084:GEF131113 GOB131084:GOB131113 GXX131084:GXX131113 HHT131084:HHT131113 HRP131084:HRP131113 IBL131084:IBL131113 ILH131084:ILH131113 IVD131084:IVD131113 JEZ131084:JEZ131113 JOV131084:JOV131113 JYR131084:JYR131113 KIN131084:KIN131113 KSJ131084:KSJ131113 LCF131084:LCF131113 LMB131084:LMB131113 LVX131084:LVX131113 MFT131084:MFT131113 MPP131084:MPP131113 MZL131084:MZL131113 NJH131084:NJH131113 NTD131084:NTD131113 OCZ131084:OCZ131113 OMV131084:OMV131113 OWR131084:OWR131113 PGN131084:PGN131113 PQJ131084:PQJ131113 QAF131084:QAF131113 QKB131084:QKB131113 QTX131084:QTX131113 RDT131084:RDT131113 RNP131084:RNP131113 RXL131084:RXL131113 SHH131084:SHH131113 SRD131084:SRD131113 TAZ131084:TAZ131113 TKV131084:TKV131113 TUR131084:TUR131113 UEN131084:UEN131113 UOJ131084:UOJ131113 UYF131084:UYF131113 VIB131084:VIB131113 VRX131084:VRX131113 WBT131084:WBT131113 WLP131084:WLP131113 WVL131084:WVL131113 B196620:B196649 IZ196620:IZ196649 SV196620:SV196649 ACR196620:ACR196649 AMN196620:AMN196649 AWJ196620:AWJ196649 BGF196620:BGF196649 BQB196620:BQB196649 BZX196620:BZX196649 CJT196620:CJT196649 CTP196620:CTP196649 DDL196620:DDL196649 DNH196620:DNH196649 DXD196620:DXD196649 EGZ196620:EGZ196649 EQV196620:EQV196649 FAR196620:FAR196649 FKN196620:FKN196649 FUJ196620:FUJ196649 GEF196620:GEF196649 GOB196620:GOB196649 GXX196620:GXX196649 HHT196620:HHT196649 HRP196620:HRP196649 IBL196620:IBL196649 ILH196620:ILH196649 IVD196620:IVD196649 JEZ196620:JEZ196649 JOV196620:JOV196649 JYR196620:JYR196649 KIN196620:KIN196649 KSJ196620:KSJ196649 LCF196620:LCF196649 LMB196620:LMB196649 LVX196620:LVX196649 MFT196620:MFT196649 MPP196620:MPP196649 MZL196620:MZL196649 NJH196620:NJH196649 NTD196620:NTD196649 OCZ196620:OCZ196649 OMV196620:OMV196649 OWR196620:OWR196649 PGN196620:PGN196649 PQJ196620:PQJ196649 QAF196620:QAF196649 QKB196620:QKB196649 QTX196620:QTX196649 RDT196620:RDT196649 RNP196620:RNP196649 RXL196620:RXL196649 SHH196620:SHH196649 SRD196620:SRD196649 TAZ196620:TAZ196649 TKV196620:TKV196649 TUR196620:TUR196649 UEN196620:UEN196649 UOJ196620:UOJ196649 UYF196620:UYF196649 VIB196620:VIB196649 VRX196620:VRX196649 WBT196620:WBT196649 WLP196620:WLP196649 WVL196620:WVL196649 B262156:B262185 IZ262156:IZ262185 SV262156:SV262185 ACR262156:ACR262185 AMN262156:AMN262185 AWJ262156:AWJ262185 BGF262156:BGF262185 BQB262156:BQB262185 BZX262156:BZX262185 CJT262156:CJT262185 CTP262156:CTP262185 DDL262156:DDL262185 DNH262156:DNH262185 DXD262156:DXD262185 EGZ262156:EGZ262185 EQV262156:EQV262185 FAR262156:FAR262185 FKN262156:FKN262185 FUJ262156:FUJ262185 GEF262156:GEF262185 GOB262156:GOB262185 GXX262156:GXX262185 HHT262156:HHT262185 HRP262156:HRP262185 IBL262156:IBL262185 ILH262156:ILH262185 IVD262156:IVD262185 JEZ262156:JEZ262185 JOV262156:JOV262185 JYR262156:JYR262185 KIN262156:KIN262185 KSJ262156:KSJ262185 LCF262156:LCF262185 LMB262156:LMB262185 LVX262156:LVX262185 MFT262156:MFT262185 MPP262156:MPP262185 MZL262156:MZL262185 NJH262156:NJH262185 NTD262156:NTD262185 OCZ262156:OCZ262185 OMV262156:OMV262185 OWR262156:OWR262185 PGN262156:PGN262185 PQJ262156:PQJ262185 QAF262156:QAF262185 QKB262156:QKB262185 QTX262156:QTX262185 RDT262156:RDT262185 RNP262156:RNP262185 RXL262156:RXL262185 SHH262156:SHH262185 SRD262156:SRD262185 TAZ262156:TAZ262185 TKV262156:TKV262185 TUR262156:TUR262185 UEN262156:UEN262185 UOJ262156:UOJ262185 UYF262156:UYF262185 VIB262156:VIB262185 VRX262156:VRX262185 WBT262156:WBT262185 WLP262156:WLP262185 WVL262156:WVL262185 B327692:B327721 IZ327692:IZ327721 SV327692:SV327721 ACR327692:ACR327721 AMN327692:AMN327721 AWJ327692:AWJ327721 BGF327692:BGF327721 BQB327692:BQB327721 BZX327692:BZX327721 CJT327692:CJT327721 CTP327692:CTP327721 DDL327692:DDL327721 DNH327692:DNH327721 DXD327692:DXD327721 EGZ327692:EGZ327721 EQV327692:EQV327721 FAR327692:FAR327721 FKN327692:FKN327721 FUJ327692:FUJ327721 GEF327692:GEF327721 GOB327692:GOB327721 GXX327692:GXX327721 HHT327692:HHT327721 HRP327692:HRP327721 IBL327692:IBL327721 ILH327692:ILH327721 IVD327692:IVD327721 JEZ327692:JEZ327721 JOV327692:JOV327721 JYR327692:JYR327721 KIN327692:KIN327721 KSJ327692:KSJ327721 LCF327692:LCF327721 LMB327692:LMB327721 LVX327692:LVX327721 MFT327692:MFT327721 MPP327692:MPP327721 MZL327692:MZL327721 NJH327692:NJH327721 NTD327692:NTD327721 OCZ327692:OCZ327721 OMV327692:OMV327721 OWR327692:OWR327721 PGN327692:PGN327721 PQJ327692:PQJ327721 QAF327692:QAF327721 QKB327692:QKB327721 QTX327692:QTX327721 RDT327692:RDT327721 RNP327692:RNP327721 RXL327692:RXL327721 SHH327692:SHH327721 SRD327692:SRD327721 TAZ327692:TAZ327721 TKV327692:TKV327721 TUR327692:TUR327721 UEN327692:UEN327721 UOJ327692:UOJ327721 UYF327692:UYF327721 VIB327692:VIB327721 VRX327692:VRX327721 WBT327692:WBT327721 WLP327692:WLP327721 WVL327692:WVL327721 B393228:B393257 IZ393228:IZ393257 SV393228:SV393257 ACR393228:ACR393257 AMN393228:AMN393257 AWJ393228:AWJ393257 BGF393228:BGF393257 BQB393228:BQB393257 BZX393228:BZX393257 CJT393228:CJT393257 CTP393228:CTP393257 DDL393228:DDL393257 DNH393228:DNH393257 DXD393228:DXD393257 EGZ393228:EGZ393257 EQV393228:EQV393257 FAR393228:FAR393257 FKN393228:FKN393257 FUJ393228:FUJ393257 GEF393228:GEF393257 GOB393228:GOB393257 GXX393228:GXX393257 HHT393228:HHT393257 HRP393228:HRP393257 IBL393228:IBL393257 ILH393228:ILH393257 IVD393228:IVD393257 JEZ393228:JEZ393257 JOV393228:JOV393257 JYR393228:JYR393257 KIN393228:KIN393257 KSJ393228:KSJ393257 LCF393228:LCF393257 LMB393228:LMB393257 LVX393228:LVX393257 MFT393228:MFT393257 MPP393228:MPP393257 MZL393228:MZL393257 NJH393228:NJH393257 NTD393228:NTD393257 OCZ393228:OCZ393257 OMV393228:OMV393257 OWR393228:OWR393257 PGN393228:PGN393257 PQJ393228:PQJ393257 QAF393228:QAF393257 QKB393228:QKB393257 QTX393228:QTX393257 RDT393228:RDT393257 RNP393228:RNP393257 RXL393228:RXL393257 SHH393228:SHH393257 SRD393228:SRD393257 TAZ393228:TAZ393257 TKV393228:TKV393257 TUR393228:TUR393257 UEN393228:UEN393257 UOJ393228:UOJ393257 UYF393228:UYF393257 VIB393228:VIB393257 VRX393228:VRX393257 WBT393228:WBT393257 WLP393228:WLP393257 WVL393228:WVL393257 B458764:B458793 IZ458764:IZ458793 SV458764:SV458793 ACR458764:ACR458793 AMN458764:AMN458793 AWJ458764:AWJ458793 BGF458764:BGF458793 BQB458764:BQB458793 BZX458764:BZX458793 CJT458764:CJT458793 CTP458764:CTP458793 DDL458764:DDL458793 DNH458764:DNH458793 DXD458764:DXD458793 EGZ458764:EGZ458793 EQV458764:EQV458793 FAR458764:FAR458793 FKN458764:FKN458793 FUJ458764:FUJ458793 GEF458764:GEF458793 GOB458764:GOB458793 GXX458764:GXX458793 HHT458764:HHT458793 HRP458764:HRP458793 IBL458764:IBL458793 ILH458764:ILH458793 IVD458764:IVD458793 JEZ458764:JEZ458793 JOV458764:JOV458793 JYR458764:JYR458793 KIN458764:KIN458793 KSJ458764:KSJ458793 LCF458764:LCF458793 LMB458764:LMB458793 LVX458764:LVX458793 MFT458764:MFT458793 MPP458764:MPP458793 MZL458764:MZL458793 NJH458764:NJH458793 NTD458764:NTD458793 OCZ458764:OCZ458793 OMV458764:OMV458793 OWR458764:OWR458793 PGN458764:PGN458793 PQJ458764:PQJ458793 QAF458764:QAF458793 QKB458764:QKB458793 QTX458764:QTX458793 RDT458764:RDT458793 RNP458764:RNP458793 RXL458764:RXL458793 SHH458764:SHH458793 SRD458764:SRD458793 TAZ458764:TAZ458793 TKV458764:TKV458793 TUR458764:TUR458793 UEN458764:UEN458793 UOJ458764:UOJ458793 UYF458764:UYF458793 VIB458764:VIB458793 VRX458764:VRX458793 WBT458764:WBT458793 WLP458764:WLP458793 WVL458764:WVL458793 B524300:B524329 IZ524300:IZ524329 SV524300:SV524329 ACR524300:ACR524329 AMN524300:AMN524329 AWJ524300:AWJ524329 BGF524300:BGF524329 BQB524300:BQB524329 BZX524300:BZX524329 CJT524300:CJT524329 CTP524300:CTP524329 DDL524300:DDL524329 DNH524300:DNH524329 DXD524300:DXD524329 EGZ524300:EGZ524329 EQV524300:EQV524329 FAR524300:FAR524329 FKN524300:FKN524329 FUJ524300:FUJ524329 GEF524300:GEF524329 GOB524300:GOB524329 GXX524300:GXX524329 HHT524300:HHT524329 HRP524300:HRP524329 IBL524300:IBL524329 ILH524300:ILH524329 IVD524300:IVD524329 JEZ524300:JEZ524329 JOV524300:JOV524329 JYR524300:JYR524329 KIN524300:KIN524329 KSJ524300:KSJ524329 LCF524300:LCF524329 LMB524300:LMB524329 LVX524300:LVX524329 MFT524300:MFT524329 MPP524300:MPP524329 MZL524300:MZL524329 NJH524300:NJH524329 NTD524300:NTD524329 OCZ524300:OCZ524329 OMV524300:OMV524329 OWR524300:OWR524329 PGN524300:PGN524329 PQJ524300:PQJ524329 QAF524300:QAF524329 QKB524300:QKB524329 QTX524300:QTX524329 RDT524300:RDT524329 RNP524300:RNP524329 RXL524300:RXL524329 SHH524300:SHH524329 SRD524300:SRD524329 TAZ524300:TAZ524329 TKV524300:TKV524329 TUR524300:TUR524329 UEN524300:UEN524329 UOJ524300:UOJ524329 UYF524300:UYF524329 VIB524300:VIB524329 VRX524300:VRX524329 WBT524300:WBT524329 WLP524300:WLP524329 WVL524300:WVL524329 B589836:B589865 IZ589836:IZ589865 SV589836:SV589865 ACR589836:ACR589865 AMN589836:AMN589865 AWJ589836:AWJ589865 BGF589836:BGF589865 BQB589836:BQB589865 BZX589836:BZX589865 CJT589836:CJT589865 CTP589836:CTP589865 DDL589836:DDL589865 DNH589836:DNH589865 DXD589836:DXD589865 EGZ589836:EGZ589865 EQV589836:EQV589865 FAR589836:FAR589865 FKN589836:FKN589865 FUJ589836:FUJ589865 GEF589836:GEF589865 GOB589836:GOB589865 GXX589836:GXX589865 HHT589836:HHT589865 HRP589836:HRP589865 IBL589836:IBL589865 ILH589836:ILH589865 IVD589836:IVD589865 JEZ589836:JEZ589865 JOV589836:JOV589865 JYR589836:JYR589865 KIN589836:KIN589865 KSJ589836:KSJ589865 LCF589836:LCF589865 LMB589836:LMB589865 LVX589836:LVX589865 MFT589836:MFT589865 MPP589836:MPP589865 MZL589836:MZL589865 NJH589836:NJH589865 NTD589836:NTD589865 OCZ589836:OCZ589865 OMV589836:OMV589865 OWR589836:OWR589865 PGN589836:PGN589865 PQJ589836:PQJ589865 QAF589836:QAF589865 QKB589836:QKB589865 QTX589836:QTX589865 RDT589836:RDT589865 RNP589836:RNP589865 RXL589836:RXL589865 SHH589836:SHH589865 SRD589836:SRD589865 TAZ589836:TAZ589865 TKV589836:TKV589865 TUR589836:TUR589865 UEN589836:UEN589865 UOJ589836:UOJ589865 UYF589836:UYF589865 VIB589836:VIB589865 VRX589836:VRX589865 WBT589836:WBT589865 WLP589836:WLP589865 WVL589836:WVL589865 B655372:B655401 IZ655372:IZ655401 SV655372:SV655401 ACR655372:ACR655401 AMN655372:AMN655401 AWJ655372:AWJ655401 BGF655372:BGF655401 BQB655372:BQB655401 BZX655372:BZX655401 CJT655372:CJT655401 CTP655372:CTP655401 DDL655372:DDL655401 DNH655372:DNH655401 DXD655372:DXD655401 EGZ655372:EGZ655401 EQV655372:EQV655401 FAR655372:FAR655401 FKN655372:FKN655401 FUJ655372:FUJ655401 GEF655372:GEF655401 GOB655372:GOB655401 GXX655372:GXX655401 HHT655372:HHT655401 HRP655372:HRP655401 IBL655372:IBL655401 ILH655372:ILH655401 IVD655372:IVD655401 JEZ655372:JEZ655401 JOV655372:JOV655401 JYR655372:JYR655401 KIN655372:KIN655401 KSJ655372:KSJ655401 LCF655372:LCF655401 LMB655372:LMB655401 LVX655372:LVX655401 MFT655372:MFT655401 MPP655372:MPP655401 MZL655372:MZL655401 NJH655372:NJH655401 NTD655372:NTD655401 OCZ655372:OCZ655401 OMV655372:OMV655401 OWR655372:OWR655401 PGN655372:PGN655401 PQJ655372:PQJ655401 QAF655372:QAF655401 QKB655372:QKB655401 QTX655372:QTX655401 RDT655372:RDT655401 RNP655372:RNP655401 RXL655372:RXL655401 SHH655372:SHH655401 SRD655372:SRD655401 TAZ655372:TAZ655401 TKV655372:TKV655401 TUR655372:TUR655401 UEN655372:UEN655401 UOJ655372:UOJ655401 UYF655372:UYF655401 VIB655372:VIB655401 VRX655372:VRX655401 WBT655372:WBT655401 WLP655372:WLP655401 WVL655372:WVL655401 B720908:B720937 IZ720908:IZ720937 SV720908:SV720937 ACR720908:ACR720937 AMN720908:AMN720937 AWJ720908:AWJ720937 BGF720908:BGF720937 BQB720908:BQB720937 BZX720908:BZX720937 CJT720908:CJT720937 CTP720908:CTP720937 DDL720908:DDL720937 DNH720908:DNH720937 DXD720908:DXD720937 EGZ720908:EGZ720937 EQV720908:EQV720937 FAR720908:FAR720937 FKN720908:FKN720937 FUJ720908:FUJ720937 GEF720908:GEF720937 GOB720908:GOB720937 GXX720908:GXX720937 HHT720908:HHT720937 HRP720908:HRP720937 IBL720908:IBL720937 ILH720908:ILH720937 IVD720908:IVD720937 JEZ720908:JEZ720937 JOV720908:JOV720937 JYR720908:JYR720937 KIN720908:KIN720937 KSJ720908:KSJ720937 LCF720908:LCF720937 LMB720908:LMB720937 LVX720908:LVX720937 MFT720908:MFT720937 MPP720908:MPP720937 MZL720908:MZL720937 NJH720908:NJH720937 NTD720908:NTD720937 OCZ720908:OCZ720937 OMV720908:OMV720937 OWR720908:OWR720937 PGN720908:PGN720937 PQJ720908:PQJ720937 QAF720908:QAF720937 QKB720908:QKB720937 QTX720908:QTX720937 RDT720908:RDT720937 RNP720908:RNP720937 RXL720908:RXL720937 SHH720908:SHH720937 SRD720908:SRD720937 TAZ720908:TAZ720937 TKV720908:TKV720937 TUR720908:TUR720937 UEN720908:UEN720937 UOJ720908:UOJ720937 UYF720908:UYF720937 VIB720908:VIB720937 VRX720908:VRX720937 WBT720908:WBT720937 WLP720908:WLP720937 WVL720908:WVL720937 B786444:B786473 IZ786444:IZ786473 SV786444:SV786473 ACR786444:ACR786473 AMN786444:AMN786473 AWJ786444:AWJ786473 BGF786444:BGF786473 BQB786444:BQB786473 BZX786444:BZX786473 CJT786444:CJT786473 CTP786444:CTP786473 DDL786444:DDL786473 DNH786444:DNH786473 DXD786444:DXD786473 EGZ786444:EGZ786473 EQV786444:EQV786473 FAR786444:FAR786473 FKN786444:FKN786473 FUJ786444:FUJ786473 GEF786444:GEF786473 GOB786444:GOB786473 GXX786444:GXX786473 HHT786444:HHT786473 HRP786444:HRP786473 IBL786444:IBL786473 ILH786444:ILH786473 IVD786444:IVD786473 JEZ786444:JEZ786473 JOV786444:JOV786473 JYR786444:JYR786473 KIN786444:KIN786473 KSJ786444:KSJ786473 LCF786444:LCF786473 LMB786444:LMB786473 LVX786444:LVX786473 MFT786444:MFT786473 MPP786444:MPP786473 MZL786444:MZL786473 NJH786444:NJH786473 NTD786444:NTD786473 OCZ786444:OCZ786473 OMV786444:OMV786473 OWR786444:OWR786473 PGN786444:PGN786473 PQJ786444:PQJ786473 QAF786444:QAF786473 QKB786444:QKB786473 QTX786444:QTX786473 RDT786444:RDT786473 RNP786444:RNP786473 RXL786444:RXL786473 SHH786444:SHH786473 SRD786444:SRD786473 TAZ786444:TAZ786473 TKV786444:TKV786473 TUR786444:TUR786473 UEN786444:UEN786473 UOJ786444:UOJ786473 UYF786444:UYF786473 VIB786444:VIB786473 VRX786444:VRX786473 WBT786444:WBT786473 WLP786444:WLP786473 WVL786444:WVL786473 B851980:B852009 IZ851980:IZ852009 SV851980:SV852009 ACR851980:ACR852009 AMN851980:AMN852009 AWJ851980:AWJ852009 BGF851980:BGF852009 BQB851980:BQB852009 BZX851980:BZX852009 CJT851980:CJT852009 CTP851980:CTP852009 DDL851980:DDL852009 DNH851980:DNH852009 DXD851980:DXD852009 EGZ851980:EGZ852009 EQV851980:EQV852009 FAR851980:FAR852009 FKN851980:FKN852009 FUJ851980:FUJ852009 GEF851980:GEF852009 GOB851980:GOB852009 GXX851980:GXX852009 HHT851980:HHT852009 HRP851980:HRP852009 IBL851980:IBL852009 ILH851980:ILH852009 IVD851980:IVD852009 JEZ851980:JEZ852009 JOV851980:JOV852009 JYR851980:JYR852009 KIN851980:KIN852009 KSJ851980:KSJ852009 LCF851980:LCF852009 LMB851980:LMB852009 LVX851980:LVX852009 MFT851980:MFT852009 MPP851980:MPP852009 MZL851980:MZL852009 NJH851980:NJH852009 NTD851980:NTD852009 OCZ851980:OCZ852009 OMV851980:OMV852009 OWR851980:OWR852009 PGN851980:PGN852009 PQJ851980:PQJ852009 QAF851980:QAF852009 QKB851980:QKB852009 QTX851980:QTX852009 RDT851980:RDT852009 RNP851980:RNP852009 RXL851980:RXL852009 SHH851980:SHH852009 SRD851980:SRD852009 TAZ851980:TAZ852009 TKV851980:TKV852009 TUR851980:TUR852009 UEN851980:UEN852009 UOJ851980:UOJ852009 UYF851980:UYF852009 VIB851980:VIB852009 VRX851980:VRX852009 WBT851980:WBT852009 WLP851980:WLP852009 WVL851980:WVL852009 B917516:B917545 IZ917516:IZ917545 SV917516:SV917545 ACR917516:ACR917545 AMN917516:AMN917545 AWJ917516:AWJ917545 BGF917516:BGF917545 BQB917516:BQB917545 BZX917516:BZX917545 CJT917516:CJT917545 CTP917516:CTP917545 DDL917516:DDL917545 DNH917516:DNH917545 DXD917516:DXD917545 EGZ917516:EGZ917545 EQV917516:EQV917545 FAR917516:FAR917545 FKN917516:FKN917545 FUJ917516:FUJ917545 GEF917516:GEF917545 GOB917516:GOB917545 GXX917516:GXX917545 HHT917516:HHT917545 HRP917516:HRP917545 IBL917516:IBL917545 ILH917516:ILH917545 IVD917516:IVD917545 JEZ917516:JEZ917545 JOV917516:JOV917545 JYR917516:JYR917545 KIN917516:KIN917545 KSJ917516:KSJ917545 LCF917516:LCF917545 LMB917516:LMB917545 LVX917516:LVX917545 MFT917516:MFT917545 MPP917516:MPP917545 MZL917516:MZL917545 NJH917516:NJH917545 NTD917516:NTD917545 OCZ917516:OCZ917545 OMV917516:OMV917545 OWR917516:OWR917545 PGN917516:PGN917545 PQJ917516:PQJ917545 QAF917516:QAF917545 QKB917516:QKB917545 QTX917516:QTX917545 RDT917516:RDT917545 RNP917516:RNP917545 RXL917516:RXL917545 SHH917516:SHH917545 SRD917516:SRD917545 TAZ917516:TAZ917545 TKV917516:TKV917545 TUR917516:TUR917545 UEN917516:UEN917545 UOJ917516:UOJ917545 UYF917516:UYF917545 VIB917516:VIB917545 VRX917516:VRX917545 WBT917516:WBT917545 WLP917516:WLP917545 WVL917516:WVL917545 B983052:B983081 IZ983052:IZ983081 SV983052:SV983081 ACR983052:ACR983081 AMN983052:AMN983081 AWJ983052:AWJ983081 BGF983052:BGF983081 BQB983052:BQB983081 BZX983052:BZX983081 CJT983052:CJT983081 CTP983052:CTP983081 DDL983052:DDL983081 DNH983052:DNH983081 DXD983052:DXD983081 EGZ983052:EGZ983081 EQV983052:EQV983081 FAR983052:FAR983081 FKN983052:FKN983081 FUJ983052:FUJ983081 GEF983052:GEF983081 GOB983052:GOB983081 GXX983052:GXX983081 HHT983052:HHT983081 HRP983052:HRP983081 IBL983052:IBL983081 ILH983052:ILH983081 IVD983052:IVD983081 JEZ983052:JEZ983081 JOV983052:JOV983081 JYR983052:JYR983081 KIN983052:KIN983081 KSJ983052:KSJ983081 LCF983052:LCF983081 LMB983052:LMB983081 LVX983052:LVX983081 MFT983052:MFT983081 MPP983052:MPP983081 MZL983052:MZL983081 NJH983052:NJH983081 NTD983052:NTD983081 OCZ983052:OCZ983081 OMV983052:OMV983081 OWR983052:OWR983081 PGN983052:PGN983081 PQJ983052:PQJ983081 QAF983052:QAF983081 QKB983052:QKB983081 QTX983052:QTX983081 RDT983052:RDT983081 RNP983052:RNP983081 RXL983052:RXL983081 SHH983052:SHH983081 SRD983052:SRD983081 TAZ983052:TAZ983081 TKV983052:TKV983081 TUR983052:TUR983081 UEN983052:UEN983081 UOJ983052:UOJ983081 UYF983052:UYF983081 VIB983052:VIB983081 VRX983052:VRX983081 WBT983052:WBT983081 WLP983052:WLP983081" xr:uid="{67D0F0BD-951A-45C0-98E1-703AE25E824F}"/>
    <dataValidation imeMode="on" allowBlank="1" showInputMessage="1" showErrorMessage="1" sqref="F45:I45 JB45:JE45 SX45:TA45 ACT45:ACW45 AMP45:AMS45 AWL45:AWO45 BGH45:BGK45 BQD45:BQG45 BZZ45:CAC45 CJV45:CJY45 CTR45:CTU45 DDN45:DDQ45 DNJ45:DNM45 DXF45:DXI45 EHB45:EHE45 EQX45:ERA45 FAT45:FAW45 FKP45:FKS45 FUL45:FUO45 GEH45:GEK45 GOD45:GOG45 GXZ45:GYC45 HHV45:HHY45 HRR45:HRU45 IBN45:IBQ45 ILJ45:ILM45 IVF45:IVI45 JFB45:JFE45 JOX45:JPA45 JYT45:JYW45 KIP45:KIS45 KSL45:KSO45 LCH45:LCK45 LMD45:LMG45 LVZ45:LWC45 MFV45:MFY45 MPR45:MPU45 MZN45:MZQ45 NJJ45:NJM45 NTF45:NTI45 ODB45:ODE45 OMX45:ONA45 OWT45:OWW45 PGP45:PGS45 PQL45:PQO45 QAH45:QAK45 QKD45:QKG45 QTZ45:QUC45 RDV45:RDY45 RNR45:RNU45 RXN45:RXQ45 SHJ45:SHM45 SRF45:SRI45 TBB45:TBE45 TKX45:TLA45 TUT45:TUW45 UEP45:UES45 UOL45:UOO45 UYH45:UYK45 VID45:VIG45 VRZ45:VSC45 WBV45:WBY45 WLR45:WLU45 WVN45:WVQ45 F65579:I65579 JB65579:JE65579 SX65579:TA65579 ACT65579:ACW65579 AMP65579:AMS65579 AWL65579:AWO65579 BGH65579:BGK65579 BQD65579:BQG65579 BZZ65579:CAC65579 CJV65579:CJY65579 CTR65579:CTU65579 DDN65579:DDQ65579 DNJ65579:DNM65579 DXF65579:DXI65579 EHB65579:EHE65579 EQX65579:ERA65579 FAT65579:FAW65579 FKP65579:FKS65579 FUL65579:FUO65579 GEH65579:GEK65579 GOD65579:GOG65579 GXZ65579:GYC65579 HHV65579:HHY65579 HRR65579:HRU65579 IBN65579:IBQ65579 ILJ65579:ILM65579 IVF65579:IVI65579 JFB65579:JFE65579 JOX65579:JPA65579 JYT65579:JYW65579 KIP65579:KIS65579 KSL65579:KSO65579 LCH65579:LCK65579 LMD65579:LMG65579 LVZ65579:LWC65579 MFV65579:MFY65579 MPR65579:MPU65579 MZN65579:MZQ65579 NJJ65579:NJM65579 NTF65579:NTI65579 ODB65579:ODE65579 OMX65579:ONA65579 OWT65579:OWW65579 PGP65579:PGS65579 PQL65579:PQO65579 QAH65579:QAK65579 QKD65579:QKG65579 QTZ65579:QUC65579 RDV65579:RDY65579 RNR65579:RNU65579 RXN65579:RXQ65579 SHJ65579:SHM65579 SRF65579:SRI65579 TBB65579:TBE65579 TKX65579:TLA65579 TUT65579:TUW65579 UEP65579:UES65579 UOL65579:UOO65579 UYH65579:UYK65579 VID65579:VIG65579 VRZ65579:VSC65579 WBV65579:WBY65579 WLR65579:WLU65579 WVN65579:WVQ65579 F131115:I131115 JB131115:JE131115 SX131115:TA131115 ACT131115:ACW131115 AMP131115:AMS131115 AWL131115:AWO131115 BGH131115:BGK131115 BQD131115:BQG131115 BZZ131115:CAC131115 CJV131115:CJY131115 CTR131115:CTU131115 DDN131115:DDQ131115 DNJ131115:DNM131115 DXF131115:DXI131115 EHB131115:EHE131115 EQX131115:ERA131115 FAT131115:FAW131115 FKP131115:FKS131115 FUL131115:FUO131115 GEH131115:GEK131115 GOD131115:GOG131115 GXZ131115:GYC131115 HHV131115:HHY131115 HRR131115:HRU131115 IBN131115:IBQ131115 ILJ131115:ILM131115 IVF131115:IVI131115 JFB131115:JFE131115 JOX131115:JPA131115 JYT131115:JYW131115 KIP131115:KIS131115 KSL131115:KSO131115 LCH131115:LCK131115 LMD131115:LMG131115 LVZ131115:LWC131115 MFV131115:MFY131115 MPR131115:MPU131115 MZN131115:MZQ131115 NJJ131115:NJM131115 NTF131115:NTI131115 ODB131115:ODE131115 OMX131115:ONA131115 OWT131115:OWW131115 PGP131115:PGS131115 PQL131115:PQO131115 QAH131115:QAK131115 QKD131115:QKG131115 QTZ131115:QUC131115 RDV131115:RDY131115 RNR131115:RNU131115 RXN131115:RXQ131115 SHJ131115:SHM131115 SRF131115:SRI131115 TBB131115:TBE131115 TKX131115:TLA131115 TUT131115:TUW131115 UEP131115:UES131115 UOL131115:UOO131115 UYH131115:UYK131115 VID131115:VIG131115 VRZ131115:VSC131115 WBV131115:WBY131115 WLR131115:WLU131115 WVN131115:WVQ131115 F196651:I196651 JB196651:JE196651 SX196651:TA196651 ACT196651:ACW196651 AMP196651:AMS196651 AWL196651:AWO196651 BGH196651:BGK196651 BQD196651:BQG196651 BZZ196651:CAC196651 CJV196651:CJY196651 CTR196651:CTU196651 DDN196651:DDQ196651 DNJ196651:DNM196651 DXF196651:DXI196651 EHB196651:EHE196651 EQX196651:ERA196651 FAT196651:FAW196651 FKP196651:FKS196651 FUL196651:FUO196651 GEH196651:GEK196651 GOD196651:GOG196651 GXZ196651:GYC196651 HHV196651:HHY196651 HRR196651:HRU196651 IBN196651:IBQ196651 ILJ196651:ILM196651 IVF196651:IVI196651 JFB196651:JFE196651 JOX196651:JPA196651 JYT196651:JYW196651 KIP196651:KIS196651 KSL196651:KSO196651 LCH196651:LCK196651 LMD196651:LMG196651 LVZ196651:LWC196651 MFV196651:MFY196651 MPR196651:MPU196651 MZN196651:MZQ196651 NJJ196651:NJM196651 NTF196651:NTI196651 ODB196651:ODE196651 OMX196651:ONA196651 OWT196651:OWW196651 PGP196651:PGS196651 PQL196651:PQO196651 QAH196651:QAK196651 QKD196651:QKG196651 QTZ196651:QUC196651 RDV196651:RDY196651 RNR196651:RNU196651 RXN196651:RXQ196651 SHJ196651:SHM196651 SRF196651:SRI196651 TBB196651:TBE196651 TKX196651:TLA196651 TUT196651:TUW196651 UEP196651:UES196651 UOL196651:UOO196651 UYH196651:UYK196651 VID196651:VIG196651 VRZ196651:VSC196651 WBV196651:WBY196651 WLR196651:WLU196651 WVN196651:WVQ196651 F262187:I262187 JB262187:JE262187 SX262187:TA262187 ACT262187:ACW262187 AMP262187:AMS262187 AWL262187:AWO262187 BGH262187:BGK262187 BQD262187:BQG262187 BZZ262187:CAC262187 CJV262187:CJY262187 CTR262187:CTU262187 DDN262187:DDQ262187 DNJ262187:DNM262187 DXF262187:DXI262187 EHB262187:EHE262187 EQX262187:ERA262187 FAT262187:FAW262187 FKP262187:FKS262187 FUL262187:FUO262187 GEH262187:GEK262187 GOD262187:GOG262187 GXZ262187:GYC262187 HHV262187:HHY262187 HRR262187:HRU262187 IBN262187:IBQ262187 ILJ262187:ILM262187 IVF262187:IVI262187 JFB262187:JFE262187 JOX262187:JPA262187 JYT262187:JYW262187 KIP262187:KIS262187 KSL262187:KSO262187 LCH262187:LCK262187 LMD262187:LMG262187 LVZ262187:LWC262187 MFV262187:MFY262187 MPR262187:MPU262187 MZN262187:MZQ262187 NJJ262187:NJM262187 NTF262187:NTI262187 ODB262187:ODE262187 OMX262187:ONA262187 OWT262187:OWW262187 PGP262187:PGS262187 PQL262187:PQO262187 QAH262187:QAK262187 QKD262187:QKG262187 QTZ262187:QUC262187 RDV262187:RDY262187 RNR262187:RNU262187 RXN262187:RXQ262187 SHJ262187:SHM262187 SRF262187:SRI262187 TBB262187:TBE262187 TKX262187:TLA262187 TUT262187:TUW262187 UEP262187:UES262187 UOL262187:UOO262187 UYH262187:UYK262187 VID262187:VIG262187 VRZ262187:VSC262187 WBV262187:WBY262187 WLR262187:WLU262187 WVN262187:WVQ262187 F327723:I327723 JB327723:JE327723 SX327723:TA327723 ACT327723:ACW327723 AMP327723:AMS327723 AWL327723:AWO327723 BGH327723:BGK327723 BQD327723:BQG327723 BZZ327723:CAC327723 CJV327723:CJY327723 CTR327723:CTU327723 DDN327723:DDQ327723 DNJ327723:DNM327723 DXF327723:DXI327723 EHB327723:EHE327723 EQX327723:ERA327723 FAT327723:FAW327723 FKP327723:FKS327723 FUL327723:FUO327723 GEH327723:GEK327723 GOD327723:GOG327723 GXZ327723:GYC327723 HHV327723:HHY327723 HRR327723:HRU327723 IBN327723:IBQ327723 ILJ327723:ILM327723 IVF327723:IVI327723 JFB327723:JFE327723 JOX327723:JPA327723 JYT327723:JYW327723 KIP327723:KIS327723 KSL327723:KSO327723 LCH327723:LCK327723 LMD327723:LMG327723 LVZ327723:LWC327723 MFV327723:MFY327723 MPR327723:MPU327723 MZN327723:MZQ327723 NJJ327723:NJM327723 NTF327723:NTI327723 ODB327723:ODE327723 OMX327723:ONA327723 OWT327723:OWW327723 PGP327723:PGS327723 PQL327723:PQO327723 QAH327723:QAK327723 QKD327723:QKG327723 QTZ327723:QUC327723 RDV327723:RDY327723 RNR327723:RNU327723 RXN327723:RXQ327723 SHJ327723:SHM327723 SRF327723:SRI327723 TBB327723:TBE327723 TKX327723:TLA327723 TUT327723:TUW327723 UEP327723:UES327723 UOL327723:UOO327723 UYH327723:UYK327723 VID327723:VIG327723 VRZ327723:VSC327723 WBV327723:WBY327723 WLR327723:WLU327723 WVN327723:WVQ327723 F393259:I393259 JB393259:JE393259 SX393259:TA393259 ACT393259:ACW393259 AMP393259:AMS393259 AWL393259:AWO393259 BGH393259:BGK393259 BQD393259:BQG393259 BZZ393259:CAC393259 CJV393259:CJY393259 CTR393259:CTU393259 DDN393259:DDQ393259 DNJ393259:DNM393259 DXF393259:DXI393259 EHB393259:EHE393259 EQX393259:ERA393259 FAT393259:FAW393259 FKP393259:FKS393259 FUL393259:FUO393259 GEH393259:GEK393259 GOD393259:GOG393259 GXZ393259:GYC393259 HHV393259:HHY393259 HRR393259:HRU393259 IBN393259:IBQ393259 ILJ393259:ILM393259 IVF393259:IVI393259 JFB393259:JFE393259 JOX393259:JPA393259 JYT393259:JYW393259 KIP393259:KIS393259 KSL393259:KSO393259 LCH393259:LCK393259 LMD393259:LMG393259 LVZ393259:LWC393259 MFV393259:MFY393259 MPR393259:MPU393259 MZN393259:MZQ393259 NJJ393259:NJM393259 NTF393259:NTI393259 ODB393259:ODE393259 OMX393259:ONA393259 OWT393259:OWW393259 PGP393259:PGS393259 PQL393259:PQO393259 QAH393259:QAK393259 QKD393259:QKG393259 QTZ393259:QUC393259 RDV393259:RDY393259 RNR393259:RNU393259 RXN393259:RXQ393259 SHJ393259:SHM393259 SRF393259:SRI393259 TBB393259:TBE393259 TKX393259:TLA393259 TUT393259:TUW393259 UEP393259:UES393259 UOL393259:UOO393259 UYH393259:UYK393259 VID393259:VIG393259 VRZ393259:VSC393259 WBV393259:WBY393259 WLR393259:WLU393259 WVN393259:WVQ393259 F458795:I458795 JB458795:JE458795 SX458795:TA458795 ACT458795:ACW458795 AMP458795:AMS458795 AWL458795:AWO458795 BGH458795:BGK458795 BQD458795:BQG458795 BZZ458795:CAC458795 CJV458795:CJY458795 CTR458795:CTU458795 DDN458795:DDQ458795 DNJ458795:DNM458795 DXF458795:DXI458795 EHB458795:EHE458795 EQX458795:ERA458795 FAT458795:FAW458795 FKP458795:FKS458795 FUL458795:FUO458795 GEH458795:GEK458795 GOD458795:GOG458795 GXZ458795:GYC458795 HHV458795:HHY458795 HRR458795:HRU458795 IBN458795:IBQ458795 ILJ458795:ILM458795 IVF458795:IVI458795 JFB458795:JFE458795 JOX458795:JPA458795 JYT458795:JYW458795 KIP458795:KIS458795 KSL458795:KSO458795 LCH458795:LCK458795 LMD458795:LMG458795 LVZ458795:LWC458795 MFV458795:MFY458795 MPR458795:MPU458795 MZN458795:MZQ458795 NJJ458795:NJM458795 NTF458795:NTI458795 ODB458795:ODE458795 OMX458795:ONA458795 OWT458795:OWW458795 PGP458795:PGS458795 PQL458795:PQO458795 QAH458795:QAK458795 QKD458795:QKG458795 QTZ458795:QUC458795 RDV458795:RDY458795 RNR458795:RNU458795 RXN458795:RXQ458795 SHJ458795:SHM458795 SRF458795:SRI458795 TBB458795:TBE458795 TKX458795:TLA458795 TUT458795:TUW458795 UEP458795:UES458795 UOL458795:UOO458795 UYH458795:UYK458795 VID458795:VIG458795 VRZ458795:VSC458795 WBV458795:WBY458795 WLR458795:WLU458795 WVN458795:WVQ458795 F524331:I524331 JB524331:JE524331 SX524331:TA524331 ACT524331:ACW524331 AMP524331:AMS524331 AWL524331:AWO524331 BGH524331:BGK524331 BQD524331:BQG524331 BZZ524331:CAC524331 CJV524331:CJY524331 CTR524331:CTU524331 DDN524331:DDQ524331 DNJ524331:DNM524331 DXF524331:DXI524331 EHB524331:EHE524331 EQX524331:ERA524331 FAT524331:FAW524331 FKP524331:FKS524331 FUL524331:FUO524331 GEH524331:GEK524331 GOD524331:GOG524331 GXZ524331:GYC524331 HHV524331:HHY524331 HRR524331:HRU524331 IBN524331:IBQ524331 ILJ524331:ILM524331 IVF524331:IVI524331 JFB524331:JFE524331 JOX524331:JPA524331 JYT524331:JYW524331 KIP524331:KIS524331 KSL524331:KSO524331 LCH524331:LCK524331 LMD524331:LMG524331 LVZ524331:LWC524331 MFV524331:MFY524331 MPR524331:MPU524331 MZN524331:MZQ524331 NJJ524331:NJM524331 NTF524331:NTI524331 ODB524331:ODE524331 OMX524331:ONA524331 OWT524331:OWW524331 PGP524331:PGS524331 PQL524331:PQO524331 QAH524331:QAK524331 QKD524331:QKG524331 QTZ524331:QUC524331 RDV524331:RDY524331 RNR524331:RNU524331 RXN524331:RXQ524331 SHJ524331:SHM524331 SRF524331:SRI524331 TBB524331:TBE524331 TKX524331:TLA524331 TUT524331:TUW524331 UEP524331:UES524331 UOL524331:UOO524331 UYH524331:UYK524331 VID524331:VIG524331 VRZ524331:VSC524331 WBV524331:WBY524331 WLR524331:WLU524331 WVN524331:WVQ524331 F589867:I589867 JB589867:JE589867 SX589867:TA589867 ACT589867:ACW589867 AMP589867:AMS589867 AWL589867:AWO589867 BGH589867:BGK589867 BQD589867:BQG589867 BZZ589867:CAC589867 CJV589867:CJY589867 CTR589867:CTU589867 DDN589867:DDQ589867 DNJ589867:DNM589867 DXF589867:DXI589867 EHB589867:EHE589867 EQX589867:ERA589867 FAT589867:FAW589867 FKP589867:FKS589867 FUL589867:FUO589867 GEH589867:GEK589867 GOD589867:GOG589867 GXZ589867:GYC589867 HHV589867:HHY589867 HRR589867:HRU589867 IBN589867:IBQ589867 ILJ589867:ILM589867 IVF589867:IVI589867 JFB589867:JFE589867 JOX589867:JPA589867 JYT589867:JYW589867 KIP589867:KIS589867 KSL589867:KSO589867 LCH589867:LCK589867 LMD589867:LMG589867 LVZ589867:LWC589867 MFV589867:MFY589867 MPR589867:MPU589867 MZN589867:MZQ589867 NJJ589867:NJM589867 NTF589867:NTI589867 ODB589867:ODE589867 OMX589867:ONA589867 OWT589867:OWW589867 PGP589867:PGS589867 PQL589867:PQO589867 QAH589867:QAK589867 QKD589867:QKG589867 QTZ589867:QUC589867 RDV589867:RDY589867 RNR589867:RNU589867 RXN589867:RXQ589867 SHJ589867:SHM589867 SRF589867:SRI589867 TBB589867:TBE589867 TKX589867:TLA589867 TUT589867:TUW589867 UEP589867:UES589867 UOL589867:UOO589867 UYH589867:UYK589867 VID589867:VIG589867 VRZ589867:VSC589867 WBV589867:WBY589867 WLR589867:WLU589867 WVN589867:WVQ589867 F655403:I655403 JB655403:JE655403 SX655403:TA655403 ACT655403:ACW655403 AMP655403:AMS655403 AWL655403:AWO655403 BGH655403:BGK655403 BQD655403:BQG655403 BZZ655403:CAC655403 CJV655403:CJY655403 CTR655403:CTU655403 DDN655403:DDQ655403 DNJ655403:DNM655403 DXF655403:DXI655403 EHB655403:EHE655403 EQX655403:ERA655403 FAT655403:FAW655403 FKP655403:FKS655403 FUL655403:FUO655403 GEH655403:GEK655403 GOD655403:GOG655403 GXZ655403:GYC655403 HHV655403:HHY655403 HRR655403:HRU655403 IBN655403:IBQ655403 ILJ655403:ILM655403 IVF655403:IVI655403 JFB655403:JFE655403 JOX655403:JPA655403 JYT655403:JYW655403 KIP655403:KIS655403 KSL655403:KSO655403 LCH655403:LCK655403 LMD655403:LMG655403 LVZ655403:LWC655403 MFV655403:MFY655403 MPR655403:MPU655403 MZN655403:MZQ655403 NJJ655403:NJM655403 NTF655403:NTI655403 ODB655403:ODE655403 OMX655403:ONA655403 OWT655403:OWW655403 PGP655403:PGS655403 PQL655403:PQO655403 QAH655403:QAK655403 QKD655403:QKG655403 QTZ655403:QUC655403 RDV655403:RDY655403 RNR655403:RNU655403 RXN655403:RXQ655403 SHJ655403:SHM655403 SRF655403:SRI655403 TBB655403:TBE655403 TKX655403:TLA655403 TUT655403:TUW655403 UEP655403:UES655403 UOL655403:UOO655403 UYH655403:UYK655403 VID655403:VIG655403 VRZ655403:VSC655403 WBV655403:WBY655403 WLR655403:WLU655403 WVN655403:WVQ655403 F720939:I720939 JB720939:JE720939 SX720939:TA720939 ACT720939:ACW720939 AMP720939:AMS720939 AWL720939:AWO720939 BGH720939:BGK720939 BQD720939:BQG720939 BZZ720939:CAC720939 CJV720939:CJY720939 CTR720939:CTU720939 DDN720939:DDQ720939 DNJ720939:DNM720939 DXF720939:DXI720939 EHB720939:EHE720939 EQX720939:ERA720939 FAT720939:FAW720939 FKP720939:FKS720939 FUL720939:FUO720939 GEH720939:GEK720939 GOD720939:GOG720939 GXZ720939:GYC720939 HHV720939:HHY720939 HRR720939:HRU720939 IBN720939:IBQ720939 ILJ720939:ILM720939 IVF720939:IVI720939 JFB720939:JFE720939 JOX720939:JPA720939 JYT720939:JYW720939 KIP720939:KIS720939 KSL720939:KSO720939 LCH720939:LCK720939 LMD720939:LMG720939 LVZ720939:LWC720939 MFV720939:MFY720939 MPR720939:MPU720939 MZN720939:MZQ720939 NJJ720939:NJM720939 NTF720939:NTI720939 ODB720939:ODE720939 OMX720939:ONA720939 OWT720939:OWW720939 PGP720939:PGS720939 PQL720939:PQO720939 QAH720939:QAK720939 QKD720939:QKG720939 QTZ720939:QUC720939 RDV720939:RDY720939 RNR720939:RNU720939 RXN720939:RXQ720939 SHJ720939:SHM720939 SRF720939:SRI720939 TBB720939:TBE720939 TKX720939:TLA720939 TUT720939:TUW720939 UEP720939:UES720939 UOL720939:UOO720939 UYH720939:UYK720939 VID720939:VIG720939 VRZ720939:VSC720939 WBV720939:WBY720939 WLR720939:WLU720939 WVN720939:WVQ720939 F786475:I786475 JB786475:JE786475 SX786475:TA786475 ACT786475:ACW786475 AMP786475:AMS786475 AWL786475:AWO786475 BGH786475:BGK786475 BQD786475:BQG786475 BZZ786475:CAC786475 CJV786475:CJY786475 CTR786475:CTU786475 DDN786475:DDQ786475 DNJ786475:DNM786475 DXF786475:DXI786475 EHB786475:EHE786475 EQX786475:ERA786475 FAT786475:FAW786475 FKP786475:FKS786475 FUL786475:FUO786475 GEH786475:GEK786475 GOD786475:GOG786475 GXZ786475:GYC786475 HHV786475:HHY786475 HRR786475:HRU786475 IBN786475:IBQ786475 ILJ786475:ILM786475 IVF786475:IVI786475 JFB786475:JFE786475 JOX786475:JPA786475 JYT786475:JYW786475 KIP786475:KIS786475 KSL786475:KSO786475 LCH786475:LCK786475 LMD786475:LMG786475 LVZ786475:LWC786475 MFV786475:MFY786475 MPR786475:MPU786475 MZN786475:MZQ786475 NJJ786475:NJM786475 NTF786475:NTI786475 ODB786475:ODE786475 OMX786475:ONA786475 OWT786475:OWW786475 PGP786475:PGS786475 PQL786475:PQO786475 QAH786475:QAK786475 QKD786475:QKG786475 QTZ786475:QUC786475 RDV786475:RDY786475 RNR786475:RNU786475 RXN786475:RXQ786475 SHJ786475:SHM786475 SRF786475:SRI786475 TBB786475:TBE786475 TKX786475:TLA786475 TUT786475:TUW786475 UEP786475:UES786475 UOL786475:UOO786475 UYH786475:UYK786475 VID786475:VIG786475 VRZ786475:VSC786475 WBV786475:WBY786475 WLR786475:WLU786475 WVN786475:WVQ786475 F852011:I852011 JB852011:JE852011 SX852011:TA852011 ACT852011:ACW852011 AMP852011:AMS852011 AWL852011:AWO852011 BGH852011:BGK852011 BQD852011:BQG852011 BZZ852011:CAC852011 CJV852011:CJY852011 CTR852011:CTU852011 DDN852011:DDQ852011 DNJ852011:DNM852011 DXF852011:DXI852011 EHB852011:EHE852011 EQX852011:ERA852011 FAT852011:FAW852011 FKP852011:FKS852011 FUL852011:FUO852011 GEH852011:GEK852011 GOD852011:GOG852011 GXZ852011:GYC852011 HHV852011:HHY852011 HRR852011:HRU852011 IBN852011:IBQ852011 ILJ852011:ILM852011 IVF852011:IVI852011 JFB852011:JFE852011 JOX852011:JPA852011 JYT852011:JYW852011 KIP852011:KIS852011 KSL852011:KSO852011 LCH852011:LCK852011 LMD852011:LMG852011 LVZ852011:LWC852011 MFV852011:MFY852011 MPR852011:MPU852011 MZN852011:MZQ852011 NJJ852011:NJM852011 NTF852011:NTI852011 ODB852011:ODE852011 OMX852011:ONA852011 OWT852011:OWW852011 PGP852011:PGS852011 PQL852011:PQO852011 QAH852011:QAK852011 QKD852011:QKG852011 QTZ852011:QUC852011 RDV852011:RDY852011 RNR852011:RNU852011 RXN852011:RXQ852011 SHJ852011:SHM852011 SRF852011:SRI852011 TBB852011:TBE852011 TKX852011:TLA852011 TUT852011:TUW852011 UEP852011:UES852011 UOL852011:UOO852011 UYH852011:UYK852011 VID852011:VIG852011 VRZ852011:VSC852011 WBV852011:WBY852011 WLR852011:WLU852011 WVN852011:WVQ852011 F917547:I917547 JB917547:JE917547 SX917547:TA917547 ACT917547:ACW917547 AMP917547:AMS917547 AWL917547:AWO917547 BGH917547:BGK917547 BQD917547:BQG917547 BZZ917547:CAC917547 CJV917547:CJY917547 CTR917547:CTU917547 DDN917547:DDQ917547 DNJ917547:DNM917547 DXF917547:DXI917547 EHB917547:EHE917547 EQX917547:ERA917547 FAT917547:FAW917547 FKP917547:FKS917547 FUL917547:FUO917547 GEH917547:GEK917547 GOD917547:GOG917547 GXZ917547:GYC917547 HHV917547:HHY917547 HRR917547:HRU917547 IBN917547:IBQ917547 ILJ917547:ILM917547 IVF917547:IVI917547 JFB917547:JFE917547 JOX917547:JPA917547 JYT917547:JYW917547 KIP917547:KIS917547 KSL917547:KSO917547 LCH917547:LCK917547 LMD917547:LMG917547 LVZ917547:LWC917547 MFV917547:MFY917547 MPR917547:MPU917547 MZN917547:MZQ917547 NJJ917547:NJM917547 NTF917547:NTI917547 ODB917547:ODE917547 OMX917547:ONA917547 OWT917547:OWW917547 PGP917547:PGS917547 PQL917547:PQO917547 QAH917547:QAK917547 QKD917547:QKG917547 QTZ917547:QUC917547 RDV917547:RDY917547 RNR917547:RNU917547 RXN917547:RXQ917547 SHJ917547:SHM917547 SRF917547:SRI917547 TBB917547:TBE917547 TKX917547:TLA917547 TUT917547:TUW917547 UEP917547:UES917547 UOL917547:UOO917547 UYH917547:UYK917547 VID917547:VIG917547 VRZ917547:VSC917547 WBV917547:WBY917547 WLR917547:WLU917547 WVN917547:WVQ917547 F983083:I983083 JB983083:JE983083 SX983083:TA983083 ACT983083:ACW983083 AMP983083:AMS983083 AWL983083:AWO983083 BGH983083:BGK983083 BQD983083:BQG983083 BZZ983083:CAC983083 CJV983083:CJY983083 CTR983083:CTU983083 DDN983083:DDQ983083 DNJ983083:DNM983083 DXF983083:DXI983083 EHB983083:EHE983083 EQX983083:ERA983083 FAT983083:FAW983083 FKP983083:FKS983083 FUL983083:FUO983083 GEH983083:GEK983083 GOD983083:GOG983083 GXZ983083:GYC983083 HHV983083:HHY983083 HRR983083:HRU983083 IBN983083:IBQ983083 ILJ983083:ILM983083 IVF983083:IVI983083 JFB983083:JFE983083 JOX983083:JPA983083 JYT983083:JYW983083 KIP983083:KIS983083 KSL983083:KSO983083 LCH983083:LCK983083 LMD983083:LMG983083 LVZ983083:LWC983083 MFV983083:MFY983083 MPR983083:MPU983083 MZN983083:MZQ983083 NJJ983083:NJM983083 NTF983083:NTI983083 ODB983083:ODE983083 OMX983083:ONA983083 OWT983083:OWW983083 PGP983083:PGS983083 PQL983083:PQO983083 QAH983083:QAK983083 QKD983083:QKG983083 QTZ983083:QUC983083 RDV983083:RDY983083 RNR983083:RNU983083 RXN983083:RXQ983083 SHJ983083:SHM983083 SRF983083:SRI983083 TBB983083:TBE983083 TKX983083:TLA983083 TUT983083:TUW983083 UEP983083:UES983083 UOL983083:UOO983083 UYH983083:UYK983083 VID983083:VIG983083 VRZ983083:VSC983083 WBV983083:WBY983083 WLR983083:WLU983083 WVN983083:WVQ983083 H50 JD50 SZ50 ACV50 AMR50 AWN50 BGJ50 BQF50 CAB50 CJX50 CTT50 DDP50 DNL50 DXH50 EHD50 EQZ50 FAV50 FKR50 FUN50 GEJ50 GOF50 GYB50 HHX50 HRT50 IBP50 ILL50 IVH50 JFD50 JOZ50 JYV50 KIR50 KSN50 LCJ50 LMF50 LWB50 MFX50 MPT50 MZP50 NJL50 NTH50 ODD50 OMZ50 OWV50 PGR50 PQN50 QAJ50 QKF50 QUB50 RDX50 RNT50 RXP50 SHL50 SRH50 TBD50 TKZ50 TUV50 UER50 UON50 UYJ50 VIF50 VSB50 WBX50 WLT50 WVP50 H65585 JD65585 SZ65585 ACV65585 AMR65585 AWN65585 BGJ65585 BQF65585 CAB65585 CJX65585 CTT65585 DDP65585 DNL65585 DXH65585 EHD65585 EQZ65585 FAV65585 FKR65585 FUN65585 GEJ65585 GOF65585 GYB65585 HHX65585 HRT65585 IBP65585 ILL65585 IVH65585 JFD65585 JOZ65585 JYV65585 KIR65585 KSN65585 LCJ65585 LMF65585 LWB65585 MFX65585 MPT65585 MZP65585 NJL65585 NTH65585 ODD65585 OMZ65585 OWV65585 PGR65585 PQN65585 QAJ65585 QKF65585 QUB65585 RDX65585 RNT65585 RXP65585 SHL65585 SRH65585 TBD65585 TKZ65585 TUV65585 UER65585 UON65585 UYJ65585 VIF65585 VSB65585 WBX65585 WLT65585 WVP65585 H131121 JD131121 SZ131121 ACV131121 AMR131121 AWN131121 BGJ131121 BQF131121 CAB131121 CJX131121 CTT131121 DDP131121 DNL131121 DXH131121 EHD131121 EQZ131121 FAV131121 FKR131121 FUN131121 GEJ131121 GOF131121 GYB131121 HHX131121 HRT131121 IBP131121 ILL131121 IVH131121 JFD131121 JOZ131121 JYV131121 KIR131121 KSN131121 LCJ131121 LMF131121 LWB131121 MFX131121 MPT131121 MZP131121 NJL131121 NTH131121 ODD131121 OMZ131121 OWV131121 PGR131121 PQN131121 QAJ131121 QKF131121 QUB131121 RDX131121 RNT131121 RXP131121 SHL131121 SRH131121 TBD131121 TKZ131121 TUV131121 UER131121 UON131121 UYJ131121 VIF131121 VSB131121 WBX131121 WLT131121 WVP131121 H196657 JD196657 SZ196657 ACV196657 AMR196657 AWN196657 BGJ196657 BQF196657 CAB196657 CJX196657 CTT196657 DDP196657 DNL196657 DXH196657 EHD196657 EQZ196657 FAV196657 FKR196657 FUN196657 GEJ196657 GOF196657 GYB196657 HHX196657 HRT196657 IBP196657 ILL196657 IVH196657 JFD196657 JOZ196657 JYV196657 KIR196657 KSN196657 LCJ196657 LMF196657 LWB196657 MFX196657 MPT196657 MZP196657 NJL196657 NTH196657 ODD196657 OMZ196657 OWV196657 PGR196657 PQN196657 QAJ196657 QKF196657 QUB196657 RDX196657 RNT196657 RXP196657 SHL196657 SRH196657 TBD196657 TKZ196657 TUV196657 UER196657 UON196657 UYJ196657 VIF196657 VSB196657 WBX196657 WLT196657 WVP196657 H262193 JD262193 SZ262193 ACV262193 AMR262193 AWN262193 BGJ262193 BQF262193 CAB262193 CJX262193 CTT262193 DDP262193 DNL262193 DXH262193 EHD262193 EQZ262193 FAV262193 FKR262193 FUN262193 GEJ262193 GOF262193 GYB262193 HHX262193 HRT262193 IBP262193 ILL262193 IVH262193 JFD262193 JOZ262193 JYV262193 KIR262193 KSN262193 LCJ262193 LMF262193 LWB262193 MFX262193 MPT262193 MZP262193 NJL262193 NTH262193 ODD262193 OMZ262193 OWV262193 PGR262193 PQN262193 QAJ262193 QKF262193 QUB262193 RDX262193 RNT262193 RXP262193 SHL262193 SRH262193 TBD262193 TKZ262193 TUV262193 UER262193 UON262193 UYJ262193 VIF262193 VSB262193 WBX262193 WLT262193 WVP262193 H327729 JD327729 SZ327729 ACV327729 AMR327729 AWN327729 BGJ327729 BQF327729 CAB327729 CJX327729 CTT327729 DDP327729 DNL327729 DXH327729 EHD327729 EQZ327729 FAV327729 FKR327729 FUN327729 GEJ327729 GOF327729 GYB327729 HHX327729 HRT327729 IBP327729 ILL327729 IVH327729 JFD327729 JOZ327729 JYV327729 KIR327729 KSN327729 LCJ327729 LMF327729 LWB327729 MFX327729 MPT327729 MZP327729 NJL327729 NTH327729 ODD327729 OMZ327729 OWV327729 PGR327729 PQN327729 QAJ327729 QKF327729 QUB327729 RDX327729 RNT327729 RXP327729 SHL327729 SRH327729 TBD327729 TKZ327729 TUV327729 UER327729 UON327729 UYJ327729 VIF327729 VSB327729 WBX327729 WLT327729 WVP327729 H393265 JD393265 SZ393265 ACV393265 AMR393265 AWN393265 BGJ393265 BQF393265 CAB393265 CJX393265 CTT393265 DDP393265 DNL393265 DXH393265 EHD393265 EQZ393265 FAV393265 FKR393265 FUN393265 GEJ393265 GOF393265 GYB393265 HHX393265 HRT393265 IBP393265 ILL393265 IVH393265 JFD393265 JOZ393265 JYV393265 KIR393265 KSN393265 LCJ393265 LMF393265 LWB393265 MFX393265 MPT393265 MZP393265 NJL393265 NTH393265 ODD393265 OMZ393265 OWV393265 PGR393265 PQN393265 QAJ393265 QKF393265 QUB393265 RDX393265 RNT393265 RXP393265 SHL393265 SRH393265 TBD393265 TKZ393265 TUV393265 UER393265 UON393265 UYJ393265 VIF393265 VSB393265 WBX393265 WLT393265 WVP393265 H458801 JD458801 SZ458801 ACV458801 AMR458801 AWN458801 BGJ458801 BQF458801 CAB458801 CJX458801 CTT458801 DDP458801 DNL458801 DXH458801 EHD458801 EQZ458801 FAV458801 FKR458801 FUN458801 GEJ458801 GOF458801 GYB458801 HHX458801 HRT458801 IBP458801 ILL458801 IVH458801 JFD458801 JOZ458801 JYV458801 KIR458801 KSN458801 LCJ458801 LMF458801 LWB458801 MFX458801 MPT458801 MZP458801 NJL458801 NTH458801 ODD458801 OMZ458801 OWV458801 PGR458801 PQN458801 QAJ458801 QKF458801 QUB458801 RDX458801 RNT458801 RXP458801 SHL458801 SRH458801 TBD458801 TKZ458801 TUV458801 UER458801 UON458801 UYJ458801 VIF458801 VSB458801 WBX458801 WLT458801 WVP458801 H524337 JD524337 SZ524337 ACV524337 AMR524337 AWN524337 BGJ524337 BQF524337 CAB524337 CJX524337 CTT524337 DDP524337 DNL524337 DXH524337 EHD524337 EQZ524337 FAV524337 FKR524337 FUN524337 GEJ524337 GOF524337 GYB524337 HHX524337 HRT524337 IBP524337 ILL524337 IVH524337 JFD524337 JOZ524337 JYV524337 KIR524337 KSN524337 LCJ524337 LMF524337 LWB524337 MFX524337 MPT524337 MZP524337 NJL524337 NTH524337 ODD524337 OMZ524337 OWV524337 PGR524337 PQN524337 QAJ524337 QKF524337 QUB524337 RDX524337 RNT524337 RXP524337 SHL524337 SRH524337 TBD524337 TKZ524337 TUV524337 UER524337 UON524337 UYJ524337 VIF524337 VSB524337 WBX524337 WLT524337 WVP524337 H589873 JD589873 SZ589873 ACV589873 AMR589873 AWN589873 BGJ589873 BQF589873 CAB589873 CJX589873 CTT589873 DDP589873 DNL589873 DXH589873 EHD589873 EQZ589873 FAV589873 FKR589873 FUN589873 GEJ589873 GOF589873 GYB589873 HHX589873 HRT589873 IBP589873 ILL589873 IVH589873 JFD589873 JOZ589873 JYV589873 KIR589873 KSN589873 LCJ589873 LMF589873 LWB589873 MFX589873 MPT589873 MZP589873 NJL589873 NTH589873 ODD589873 OMZ589873 OWV589873 PGR589873 PQN589873 QAJ589873 QKF589873 QUB589873 RDX589873 RNT589873 RXP589873 SHL589873 SRH589873 TBD589873 TKZ589873 TUV589873 UER589873 UON589873 UYJ589873 VIF589873 VSB589873 WBX589873 WLT589873 WVP589873 H655409 JD655409 SZ655409 ACV655409 AMR655409 AWN655409 BGJ655409 BQF655409 CAB655409 CJX655409 CTT655409 DDP655409 DNL655409 DXH655409 EHD655409 EQZ655409 FAV655409 FKR655409 FUN655409 GEJ655409 GOF655409 GYB655409 HHX655409 HRT655409 IBP655409 ILL655409 IVH655409 JFD655409 JOZ655409 JYV655409 KIR655409 KSN655409 LCJ655409 LMF655409 LWB655409 MFX655409 MPT655409 MZP655409 NJL655409 NTH655409 ODD655409 OMZ655409 OWV655409 PGR655409 PQN655409 QAJ655409 QKF655409 QUB655409 RDX655409 RNT655409 RXP655409 SHL655409 SRH655409 TBD655409 TKZ655409 TUV655409 UER655409 UON655409 UYJ655409 VIF655409 VSB655409 WBX655409 WLT655409 WVP655409 H720945 JD720945 SZ720945 ACV720945 AMR720945 AWN720945 BGJ720945 BQF720945 CAB720945 CJX720945 CTT720945 DDP720945 DNL720945 DXH720945 EHD720945 EQZ720945 FAV720945 FKR720945 FUN720945 GEJ720945 GOF720945 GYB720945 HHX720945 HRT720945 IBP720945 ILL720945 IVH720945 JFD720945 JOZ720945 JYV720945 KIR720945 KSN720945 LCJ720945 LMF720945 LWB720945 MFX720945 MPT720945 MZP720945 NJL720945 NTH720945 ODD720945 OMZ720945 OWV720945 PGR720945 PQN720945 QAJ720945 QKF720945 QUB720945 RDX720945 RNT720945 RXP720945 SHL720945 SRH720945 TBD720945 TKZ720945 TUV720945 UER720945 UON720945 UYJ720945 VIF720945 VSB720945 WBX720945 WLT720945 WVP720945 H786481 JD786481 SZ786481 ACV786481 AMR786481 AWN786481 BGJ786481 BQF786481 CAB786481 CJX786481 CTT786481 DDP786481 DNL786481 DXH786481 EHD786481 EQZ786481 FAV786481 FKR786481 FUN786481 GEJ786481 GOF786481 GYB786481 HHX786481 HRT786481 IBP786481 ILL786481 IVH786481 JFD786481 JOZ786481 JYV786481 KIR786481 KSN786481 LCJ786481 LMF786481 LWB786481 MFX786481 MPT786481 MZP786481 NJL786481 NTH786481 ODD786481 OMZ786481 OWV786481 PGR786481 PQN786481 QAJ786481 QKF786481 QUB786481 RDX786481 RNT786481 RXP786481 SHL786481 SRH786481 TBD786481 TKZ786481 TUV786481 UER786481 UON786481 UYJ786481 VIF786481 VSB786481 WBX786481 WLT786481 WVP786481 H852017 JD852017 SZ852017 ACV852017 AMR852017 AWN852017 BGJ852017 BQF852017 CAB852017 CJX852017 CTT852017 DDP852017 DNL852017 DXH852017 EHD852017 EQZ852017 FAV852017 FKR852017 FUN852017 GEJ852017 GOF852017 GYB852017 HHX852017 HRT852017 IBP852017 ILL852017 IVH852017 JFD852017 JOZ852017 JYV852017 KIR852017 KSN852017 LCJ852017 LMF852017 LWB852017 MFX852017 MPT852017 MZP852017 NJL852017 NTH852017 ODD852017 OMZ852017 OWV852017 PGR852017 PQN852017 QAJ852017 QKF852017 QUB852017 RDX852017 RNT852017 RXP852017 SHL852017 SRH852017 TBD852017 TKZ852017 TUV852017 UER852017 UON852017 UYJ852017 VIF852017 VSB852017 WBX852017 WLT852017 WVP852017 H917553 JD917553 SZ917553 ACV917553 AMR917553 AWN917553 BGJ917553 BQF917553 CAB917553 CJX917553 CTT917553 DDP917553 DNL917553 DXH917553 EHD917553 EQZ917553 FAV917553 FKR917553 FUN917553 GEJ917553 GOF917553 GYB917553 HHX917553 HRT917553 IBP917553 ILL917553 IVH917553 JFD917553 JOZ917553 JYV917553 KIR917553 KSN917553 LCJ917553 LMF917553 LWB917553 MFX917553 MPT917553 MZP917553 NJL917553 NTH917553 ODD917553 OMZ917553 OWV917553 PGR917553 PQN917553 QAJ917553 QKF917553 QUB917553 RDX917553 RNT917553 RXP917553 SHL917553 SRH917553 TBD917553 TKZ917553 TUV917553 UER917553 UON917553 UYJ917553 VIF917553 VSB917553 WBX917553 WLT917553 WVP917553 H983089 JD983089 SZ983089 ACV983089 AMR983089 AWN983089 BGJ983089 BQF983089 CAB983089 CJX983089 CTT983089 DDP983089 DNL983089 DXH983089 EHD983089 EQZ983089 FAV983089 FKR983089 FUN983089 GEJ983089 GOF983089 GYB983089 HHX983089 HRT983089 IBP983089 ILL983089 IVH983089 JFD983089 JOZ983089 JYV983089 KIR983089 KSN983089 LCJ983089 LMF983089 LWB983089 MFX983089 MPT983089 MZP983089 NJL983089 NTH983089 ODD983089 OMZ983089 OWV983089 PGR983089 PQN983089 QAJ983089 QKF983089 QUB983089 RDX983089 RNT983089 RXP983089 SHL983089 SRH983089 TBD983089 TKZ983089 TUV983089 UER983089 UON983089 UYJ983089 VIF983089 VSB983089 WBX983089 WLT983089 WVP983089" xr:uid="{205FECDB-F104-4B33-965D-C3E4ECA82DB0}"/>
    <dataValidation type="list" allowBlank="1" showInputMessage="1" showErrorMessage="1" sqref="J14:L43" xr:uid="{F0F93B63-0F92-4DA5-AF99-3965FF366280}">
      <formula1>$R$15:$R$33</formula1>
    </dataValidation>
  </dataValidations>
  <printOptions horizontalCentered="1"/>
  <pageMargins left="0.6692913385826772" right="0.59055118110236227" top="0.6692913385826772" bottom="0.19685039370078741" header="0.19685039370078741" footer="0.23622047244094491"/>
  <pageSetup paperSize="9" scale="73" fitToHeight="0" orientation="portrait" r:id="rId1"/>
  <headerFooter alignWithMargins="0">
    <oddHeader>&amp;RNo &amp;P</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58779-B9FA-4C7B-B7AF-825BEE7FBE79}">
  <sheetPr>
    <tabColor theme="5" tint="0.79998168889431442"/>
  </sheetPr>
  <dimension ref="A1:S102"/>
  <sheetViews>
    <sheetView showGridLines="0" view="pageBreakPreview" zoomScale="60" zoomScaleNormal="100" workbookViewId="0"/>
  </sheetViews>
  <sheetFormatPr defaultColWidth="9" defaultRowHeight="14"/>
  <cols>
    <col min="1" max="1" width="3.5" style="12" bestFit="1" customWidth="1"/>
    <col min="2" max="2" width="7.25" style="13" customWidth="1"/>
    <col min="3" max="5" width="7.5" style="13" customWidth="1"/>
    <col min="6" max="8" width="7.5" style="12" customWidth="1"/>
    <col min="9" max="9" width="4.58203125" style="12" customWidth="1"/>
    <col min="10" max="14" width="7.08203125" style="12" customWidth="1"/>
    <col min="15" max="15" width="5.33203125" style="12" customWidth="1"/>
    <col min="16" max="16" width="9.5" style="12" customWidth="1"/>
    <col min="17" max="17" width="9.33203125" style="12" customWidth="1"/>
    <col min="18" max="18" width="13.58203125" style="12" bestFit="1" customWidth="1"/>
    <col min="19" max="19" width="7.08203125" style="12" bestFit="1" customWidth="1"/>
    <col min="20" max="20" width="9" style="12" customWidth="1"/>
    <col min="21" max="16384" width="9" style="12"/>
  </cols>
  <sheetData>
    <row r="1" spans="1:19" ht="21" customHeight="1">
      <c r="B1" s="223" t="str">
        <f>男子選手!B1</f>
        <v>第３９回沖縄県高等学校対校秋季陸上競技大会</v>
      </c>
      <c r="C1" s="223"/>
      <c r="D1" s="223"/>
      <c r="E1" s="223"/>
      <c r="F1" s="223"/>
      <c r="G1" s="223"/>
      <c r="H1" s="224"/>
      <c r="I1" s="224"/>
      <c r="J1" s="224"/>
      <c r="K1" s="224"/>
      <c r="L1" s="224"/>
      <c r="M1" s="224"/>
      <c r="N1" s="224"/>
      <c r="O1" s="224"/>
      <c r="P1" s="224"/>
      <c r="Q1" s="89"/>
      <c r="R1" s="216" t="s">
        <v>77</v>
      </c>
      <c r="S1" s="216"/>
    </row>
    <row r="2" spans="1:19" ht="21" customHeight="1">
      <c r="F2" s="13"/>
      <c r="G2" s="13"/>
      <c r="O2" s="76" t="s">
        <v>76</v>
      </c>
      <c r="R2" s="216"/>
      <c r="S2" s="216"/>
    </row>
    <row r="3" spans="1:19" ht="21" customHeight="1" thickBot="1">
      <c r="B3" s="75" t="s">
        <v>75</v>
      </c>
      <c r="F3" s="13"/>
      <c r="I3" s="74"/>
      <c r="J3" s="74"/>
      <c r="K3" s="74"/>
      <c r="N3" s="212" t="s">
        <v>74</v>
      </c>
      <c r="O3" s="212"/>
      <c r="R3" s="216"/>
      <c r="S3" s="216"/>
    </row>
    <row r="4" spans="1:19" ht="21" customHeight="1">
      <c r="B4" s="12"/>
      <c r="C4" s="12"/>
      <c r="D4" s="12"/>
      <c r="E4" s="12"/>
      <c r="H4" s="73"/>
      <c r="N4" s="182"/>
      <c r="O4" s="183"/>
      <c r="R4" s="216"/>
      <c r="S4" s="216"/>
    </row>
    <row r="5" spans="1:19" ht="21" customHeight="1" thickBot="1">
      <c r="B5" s="12"/>
      <c r="C5" s="12"/>
      <c r="D5" s="12"/>
      <c r="E5" s="12"/>
      <c r="H5" s="73"/>
      <c r="N5" s="184"/>
      <c r="O5" s="185"/>
      <c r="R5" s="216"/>
      <c r="S5" s="216"/>
    </row>
    <row r="6" spans="1:19" ht="21" customHeight="1">
      <c r="B6" s="12"/>
      <c r="C6" s="12"/>
      <c r="D6" s="12"/>
      <c r="E6" s="12"/>
      <c r="H6" s="72" t="s">
        <v>83</v>
      </c>
      <c r="J6" s="71" t="s">
        <v>72</v>
      </c>
      <c r="K6" s="70"/>
      <c r="R6" s="216"/>
      <c r="S6" s="216"/>
    </row>
    <row r="7" spans="1:19" ht="21" customHeight="1" thickBot="1">
      <c r="B7" s="12"/>
      <c r="C7" s="12"/>
      <c r="D7" s="12"/>
      <c r="E7" s="12"/>
      <c r="R7" s="216"/>
      <c r="S7" s="216"/>
    </row>
    <row r="8" spans="1:19" ht="26.25" customHeight="1">
      <c r="B8" s="69" t="s">
        <v>71</v>
      </c>
      <c r="C8" s="222" t="str">
        <f>IF($N$4="","",VLOOKUP($N$4,学校情報!$A:$G,7,FALSE))</f>
        <v/>
      </c>
      <c r="D8" s="222"/>
      <c r="E8" s="222"/>
      <c r="F8" s="222"/>
      <c r="G8" s="222"/>
      <c r="H8" s="222"/>
      <c r="I8" s="222"/>
      <c r="J8" s="68" t="s">
        <v>70</v>
      </c>
      <c r="K8" s="219" t="str">
        <f>IF($N$4="","",VLOOKUP($N$4,学校情報!$A:$G,5,FALSE))</f>
        <v/>
      </c>
      <c r="L8" s="220"/>
      <c r="M8" s="220"/>
      <c r="N8" s="220"/>
      <c r="O8" s="221"/>
      <c r="R8" s="216"/>
      <c r="S8" s="216"/>
    </row>
    <row r="9" spans="1:19" ht="21" customHeight="1">
      <c r="B9" s="180" t="s">
        <v>69</v>
      </c>
      <c r="C9" s="206"/>
      <c r="D9" s="207"/>
      <c r="E9" s="207"/>
      <c r="F9" s="207"/>
      <c r="G9" s="207"/>
      <c r="H9" s="208"/>
      <c r="I9" s="225" t="s">
        <v>68</v>
      </c>
      <c r="J9" s="186" t="s">
        <v>67</v>
      </c>
      <c r="K9" s="206"/>
      <c r="L9" s="207"/>
      <c r="M9" s="207"/>
      <c r="N9" s="207"/>
      <c r="O9" s="217" t="s">
        <v>66</v>
      </c>
      <c r="R9" s="216"/>
      <c r="S9" s="216"/>
    </row>
    <row r="10" spans="1:19" ht="21" customHeight="1" thickBot="1">
      <c r="B10" s="181"/>
      <c r="C10" s="209"/>
      <c r="D10" s="210"/>
      <c r="E10" s="210"/>
      <c r="F10" s="210"/>
      <c r="G10" s="210"/>
      <c r="H10" s="211"/>
      <c r="I10" s="226"/>
      <c r="J10" s="187"/>
      <c r="K10" s="209"/>
      <c r="L10" s="210"/>
      <c r="M10" s="210"/>
      <c r="N10" s="210"/>
      <c r="O10" s="218"/>
      <c r="R10" s="216"/>
      <c r="S10" s="216"/>
    </row>
    <row r="11" spans="1:19" ht="6.75" customHeight="1" thickBot="1"/>
    <row r="12" spans="1:19" ht="23.25" customHeight="1">
      <c r="A12" s="213" t="s">
        <v>65</v>
      </c>
      <c r="B12" s="214" t="s">
        <v>64</v>
      </c>
      <c r="C12" s="200" t="s">
        <v>643</v>
      </c>
      <c r="D12" s="201"/>
      <c r="E12" s="200" t="s">
        <v>644</v>
      </c>
      <c r="F12" s="201"/>
      <c r="G12" s="198" t="s">
        <v>63</v>
      </c>
      <c r="H12" s="199"/>
      <c r="I12" s="188" t="s">
        <v>62</v>
      </c>
      <c r="J12" s="227" t="s">
        <v>82</v>
      </c>
      <c r="K12" s="228"/>
      <c r="L12" s="229"/>
      <c r="M12" s="190" t="s">
        <v>36</v>
      </c>
      <c r="N12" s="192" t="s">
        <v>35</v>
      </c>
      <c r="O12" s="204" t="s">
        <v>61</v>
      </c>
      <c r="P12" s="202" t="s">
        <v>60</v>
      </c>
      <c r="Q12" s="65"/>
      <c r="R12" s="65"/>
    </row>
    <row r="13" spans="1:19" ht="23.25" customHeight="1" thickBot="1">
      <c r="A13" s="213"/>
      <c r="B13" s="215"/>
      <c r="C13" s="125" t="s">
        <v>59</v>
      </c>
      <c r="D13" s="126" t="s">
        <v>58</v>
      </c>
      <c r="E13" s="125" t="s">
        <v>59</v>
      </c>
      <c r="F13" s="126" t="s">
        <v>58</v>
      </c>
      <c r="G13" s="160" t="s">
        <v>59</v>
      </c>
      <c r="H13" s="66" t="s">
        <v>58</v>
      </c>
      <c r="I13" s="189"/>
      <c r="J13" s="141">
        <v>1</v>
      </c>
      <c r="K13" s="154">
        <v>2</v>
      </c>
      <c r="L13" s="147">
        <v>3</v>
      </c>
      <c r="M13" s="191"/>
      <c r="N13" s="193"/>
      <c r="O13" s="205"/>
      <c r="P13" s="203"/>
      <c r="Q13" s="65"/>
      <c r="R13" s="65"/>
    </row>
    <row r="14" spans="1:19" ht="18.75" customHeight="1">
      <c r="A14" s="12">
        <v>1</v>
      </c>
      <c r="B14" s="169"/>
      <c r="C14" s="127" t="str">
        <f>IF(B14="","",VLOOKUP($B14,登録データ!$A:$I,2,FALSE))</f>
        <v/>
      </c>
      <c r="D14" s="128" t="str">
        <f>IF(C14="","",VLOOKUP($B14,登録データ!$A:$I,3,FALSE))</f>
        <v/>
      </c>
      <c r="E14" s="127" t="str">
        <f>IF(D14="","",VLOOKUP($B14,登録データ!$A:$I,4,FALSE))</f>
        <v/>
      </c>
      <c r="F14" s="128" t="str">
        <f>IF(E14="","",VLOOKUP($B14,登録データ!$A:$I,5,FALSE))</f>
        <v/>
      </c>
      <c r="G14" s="142" t="str">
        <f>IF(F14="","",VLOOKUP($B14,登録データ!$A:$I,6,FALSE))</f>
        <v/>
      </c>
      <c r="H14" s="61" t="str">
        <f>IF(G14="","",VLOOKUP($B14,登録データ!$A:$I,7,FALSE))</f>
        <v/>
      </c>
      <c r="I14" s="63" t="str">
        <f>IF(H14="","",VLOOKUP($B14,登録データ!$A:$I,9,FALSE))</f>
        <v/>
      </c>
      <c r="J14" s="142"/>
      <c r="K14" s="155"/>
      <c r="L14" s="61"/>
      <c r="M14" s="62"/>
      <c r="N14" s="61"/>
      <c r="O14" s="60" t="str">
        <f t="shared" ref="O14:O43" si="0">IF(C14="","",$N$4)</f>
        <v/>
      </c>
      <c r="P14" s="59" t="str">
        <f>IF(O14="","",VLOOKUP(O14,学校情報!A:G,2,FALSE))</f>
        <v/>
      </c>
      <c r="R14" s="58" t="s">
        <v>57</v>
      </c>
      <c r="S14" s="58" t="s">
        <v>56</v>
      </c>
    </row>
    <row r="15" spans="1:19" ht="18.75" customHeight="1">
      <c r="A15" s="12">
        <v>2</v>
      </c>
      <c r="B15" s="170"/>
      <c r="C15" s="129" t="str">
        <f>IF(B15="","",VLOOKUP($B15,登録データ!$A:$I,2,FALSE))</f>
        <v/>
      </c>
      <c r="D15" s="130" t="str">
        <f>IF(C15="","",VLOOKUP($B15,登録データ!$A:$I,3,FALSE))</f>
        <v/>
      </c>
      <c r="E15" s="131" t="str">
        <f>IF(D15="","",VLOOKUP($B15,登録データ!$A:$I,4,FALSE))</f>
        <v/>
      </c>
      <c r="F15" s="130" t="str">
        <f>IF(E15="","",VLOOKUP($B15,登録データ!$A:$I,5,FALSE))</f>
        <v/>
      </c>
      <c r="G15" s="82" t="str">
        <f>IF(F15="","",VLOOKUP($B15,登録データ!$A:$I,6,FALSE))</f>
        <v/>
      </c>
      <c r="H15" s="161" t="str">
        <f>IF(G15="","",VLOOKUP($B15,登録データ!$A:$I,7,FALSE))</f>
        <v/>
      </c>
      <c r="I15" s="37" t="str">
        <f>IF(H15="","",VLOOKUP($B15,登録データ!$A:$I,9,FALSE))</f>
        <v/>
      </c>
      <c r="J15" s="143"/>
      <c r="K15" s="156"/>
      <c r="L15" s="35"/>
      <c r="M15" s="36"/>
      <c r="N15" s="35"/>
      <c r="O15" s="34" t="str">
        <f t="shared" si="0"/>
        <v/>
      </c>
      <c r="P15" s="33" t="str">
        <f>IF(O15="","",VLOOKUP(O15,学校情報!A:G,2,FALSE))</f>
        <v/>
      </c>
      <c r="R15" s="88" t="s">
        <v>55</v>
      </c>
      <c r="S15" s="55">
        <f t="shared" ref="S15:S33" si="1">COUNTIF($J$14:$L$43,R15)</f>
        <v>0</v>
      </c>
    </row>
    <row r="16" spans="1:19" ht="18.75" customHeight="1">
      <c r="A16" s="12">
        <v>3</v>
      </c>
      <c r="B16" s="170"/>
      <c r="C16" s="129" t="str">
        <f>IF(B16="","",VLOOKUP($B16,登録データ!$A:$I,2,FALSE))</f>
        <v/>
      </c>
      <c r="D16" s="130" t="str">
        <f>IF(C16="","",VLOOKUP($B16,登録データ!$A:$I,3,FALSE))</f>
        <v/>
      </c>
      <c r="E16" s="131" t="str">
        <f>IF(D16="","",VLOOKUP($B16,登録データ!$A:$I,4,FALSE))</f>
        <v/>
      </c>
      <c r="F16" s="130" t="str">
        <f>IF(E16="","",VLOOKUP($B16,登録データ!$A:$I,5,FALSE))</f>
        <v/>
      </c>
      <c r="G16" s="82" t="str">
        <f>IF(F16="","",VLOOKUP($B16,登録データ!$A:$I,6,FALSE))</f>
        <v/>
      </c>
      <c r="H16" s="161" t="str">
        <f>IF(G16="","",VLOOKUP($B16,登録データ!$A:$I,7,FALSE))</f>
        <v/>
      </c>
      <c r="I16" s="37" t="str">
        <f>IF(H16="","",VLOOKUP($B16,登録データ!$A:$I,9,FALSE))</f>
        <v/>
      </c>
      <c r="J16" s="143"/>
      <c r="K16" s="156"/>
      <c r="L16" s="35"/>
      <c r="M16" s="36"/>
      <c r="N16" s="35"/>
      <c r="O16" s="34" t="str">
        <f t="shared" si="0"/>
        <v/>
      </c>
      <c r="P16" s="33" t="str">
        <f>IF(O16="","",VLOOKUP(O16,学校情報!A:G,2,FALSE))</f>
        <v/>
      </c>
      <c r="R16" s="88" t="s">
        <v>54</v>
      </c>
      <c r="S16" s="55">
        <f t="shared" si="1"/>
        <v>0</v>
      </c>
    </row>
    <row r="17" spans="1:19" ht="18.75" customHeight="1">
      <c r="A17" s="12">
        <v>4</v>
      </c>
      <c r="B17" s="170"/>
      <c r="C17" s="129" t="str">
        <f>IF(B17="","",VLOOKUP($B17,登録データ!$A:$I,2,FALSE))</f>
        <v/>
      </c>
      <c r="D17" s="130" t="str">
        <f>IF(C17="","",VLOOKUP($B17,登録データ!$A:$I,3,FALSE))</f>
        <v/>
      </c>
      <c r="E17" s="131" t="str">
        <f>IF(D17="","",VLOOKUP($B17,登録データ!$A:$I,4,FALSE))</f>
        <v/>
      </c>
      <c r="F17" s="130" t="str">
        <f>IF(E17="","",VLOOKUP($B17,登録データ!$A:$I,5,FALSE))</f>
        <v/>
      </c>
      <c r="G17" s="82" t="str">
        <f>IF(F17="","",VLOOKUP($B17,登録データ!$A:$I,6,FALSE))</f>
        <v/>
      </c>
      <c r="H17" s="161" t="str">
        <f>IF(G17="","",VLOOKUP($B17,登録データ!$A:$I,7,FALSE))</f>
        <v/>
      </c>
      <c r="I17" s="37" t="str">
        <f>IF(H17="","",VLOOKUP($B17,登録データ!$A:$I,9,FALSE))</f>
        <v/>
      </c>
      <c r="J17" s="143"/>
      <c r="K17" s="156"/>
      <c r="L17" s="35"/>
      <c r="M17" s="36"/>
      <c r="N17" s="35"/>
      <c r="O17" s="34" t="str">
        <f t="shared" si="0"/>
        <v/>
      </c>
      <c r="P17" s="33" t="str">
        <f>IF(O17="","",VLOOKUP(O17,学校情報!A:G,2,FALSE))</f>
        <v/>
      </c>
      <c r="R17" s="88" t="s">
        <v>53</v>
      </c>
      <c r="S17" s="55">
        <f t="shared" si="1"/>
        <v>0</v>
      </c>
    </row>
    <row r="18" spans="1:19" ht="18.75" customHeight="1">
      <c r="A18" s="12">
        <v>5</v>
      </c>
      <c r="B18" s="170"/>
      <c r="C18" s="132" t="str">
        <f>IF(B18="","",VLOOKUP($B18,登録データ!$A:$I,2,FALSE))</f>
        <v/>
      </c>
      <c r="D18" s="133" t="str">
        <f>IF(C18="","",VLOOKUP($B18,登録データ!$A:$I,3,FALSE))</f>
        <v/>
      </c>
      <c r="E18" s="134" t="str">
        <f>IF(D18="","",VLOOKUP($B18,登録データ!$A:$I,4,FALSE))</f>
        <v/>
      </c>
      <c r="F18" s="133" t="str">
        <f>IF(E18="","",VLOOKUP($B18,登録データ!$A:$I,5,FALSE))</f>
        <v/>
      </c>
      <c r="G18" s="85" t="str">
        <f>IF(F18="","",VLOOKUP($B18,登録データ!$A:$I,6,FALSE))</f>
        <v/>
      </c>
      <c r="H18" s="162" t="str">
        <f>IF(G18="","",VLOOKUP($B18,登録データ!$A:$I,7,FALSE))</f>
        <v/>
      </c>
      <c r="I18" s="50" t="str">
        <f>IF(H18="","",VLOOKUP($B18,登録データ!$A:$I,9,FALSE))</f>
        <v/>
      </c>
      <c r="J18" s="144"/>
      <c r="K18" s="157"/>
      <c r="L18" s="48"/>
      <c r="M18" s="49"/>
      <c r="N18" s="48"/>
      <c r="O18" s="47" t="str">
        <f t="shared" si="0"/>
        <v/>
      </c>
      <c r="P18" s="46" t="str">
        <f>IF(O18="","",VLOOKUP(O18,学校情報!A:G,2,FALSE))</f>
        <v/>
      </c>
      <c r="R18" s="88" t="s">
        <v>52</v>
      </c>
      <c r="S18" s="55">
        <f t="shared" si="1"/>
        <v>0</v>
      </c>
    </row>
    <row r="19" spans="1:19" ht="18.75" customHeight="1">
      <c r="A19" s="12">
        <v>6</v>
      </c>
      <c r="B19" s="171"/>
      <c r="C19" s="135" t="str">
        <f>IF(B19="","",VLOOKUP($B19,登録データ!$A:$I,2,FALSE))</f>
        <v/>
      </c>
      <c r="D19" s="136" t="str">
        <f>IF(C19="","",VLOOKUP($B19,登録データ!$A:$I,3,FALSE))</f>
        <v/>
      </c>
      <c r="E19" s="137" t="str">
        <f>IF(D19="","",VLOOKUP($B19,登録データ!$A:$I,4,FALSE))</f>
        <v/>
      </c>
      <c r="F19" s="136" t="str">
        <f>IF(E19="","",VLOOKUP($B19,登録データ!$A:$I,5,FALSE))</f>
        <v/>
      </c>
      <c r="G19" s="84" t="str">
        <f>IF(F19="","",VLOOKUP($B19,登録データ!$A:$I,6,FALSE))</f>
        <v/>
      </c>
      <c r="H19" s="163" t="str">
        <f>IF(G19="","",VLOOKUP($B19,登録データ!$A:$I,7,FALSE))</f>
        <v/>
      </c>
      <c r="I19" s="43" t="str">
        <f>IF(H19="","",VLOOKUP($B19,登録データ!$A:$I,9,FALSE))</f>
        <v/>
      </c>
      <c r="J19" s="153"/>
      <c r="K19" s="158"/>
      <c r="L19" s="83"/>
      <c r="M19" s="45"/>
      <c r="N19" s="83"/>
      <c r="O19" s="40" t="str">
        <f t="shared" si="0"/>
        <v/>
      </c>
      <c r="P19" s="39" t="str">
        <f>IF(O19="","",VLOOKUP(O19,学校情報!A:G,2,FALSE))</f>
        <v/>
      </c>
      <c r="R19" s="88" t="s">
        <v>81</v>
      </c>
      <c r="S19" s="55">
        <f t="shared" si="1"/>
        <v>0</v>
      </c>
    </row>
    <row r="20" spans="1:19" ht="18.75" customHeight="1">
      <c r="A20" s="12">
        <v>7</v>
      </c>
      <c r="B20" s="170"/>
      <c r="C20" s="129" t="str">
        <f>IF(B20="","",VLOOKUP($B20,登録データ!$A:$I,2,FALSE))</f>
        <v/>
      </c>
      <c r="D20" s="130" t="str">
        <f>IF(C20="","",VLOOKUP($B20,登録データ!$A:$I,3,FALSE))</f>
        <v/>
      </c>
      <c r="E20" s="131" t="str">
        <f>IF(D20="","",VLOOKUP($B20,登録データ!$A:$I,4,FALSE))</f>
        <v/>
      </c>
      <c r="F20" s="130" t="str">
        <f>IF(E20="","",VLOOKUP($B20,登録データ!$A:$I,5,FALSE))</f>
        <v/>
      </c>
      <c r="G20" s="82" t="str">
        <f>IF(F20="","",VLOOKUP($B20,登録データ!$A:$I,6,FALSE))</f>
        <v/>
      </c>
      <c r="H20" s="161" t="str">
        <f>IF(G20="","",VLOOKUP($B20,登録データ!$A:$I,7,FALSE))</f>
        <v/>
      </c>
      <c r="I20" s="37" t="str">
        <f>IF(H20="","",VLOOKUP($B20,登録データ!$A:$I,9,FALSE))</f>
        <v/>
      </c>
      <c r="J20" s="143"/>
      <c r="K20" s="156"/>
      <c r="L20" s="35"/>
      <c r="M20" s="36"/>
      <c r="N20" s="35"/>
      <c r="O20" s="34" t="str">
        <f t="shared" si="0"/>
        <v/>
      </c>
      <c r="P20" s="33" t="str">
        <f>IF(O20="","",VLOOKUP(O20,学校情報!A:G,2,FALSE))</f>
        <v/>
      </c>
      <c r="R20" s="88" t="s">
        <v>80</v>
      </c>
      <c r="S20" s="55">
        <f t="shared" si="1"/>
        <v>0</v>
      </c>
    </row>
    <row r="21" spans="1:19" ht="18.75" customHeight="1">
      <c r="A21" s="12">
        <v>8</v>
      </c>
      <c r="B21" s="170"/>
      <c r="C21" s="129" t="str">
        <f>IF(B21="","",VLOOKUP($B21,登録データ!$A:$I,2,FALSE))</f>
        <v/>
      </c>
      <c r="D21" s="130" t="str">
        <f>IF(C21="","",VLOOKUP($B21,登録データ!$A:$I,3,FALSE))</f>
        <v/>
      </c>
      <c r="E21" s="131" t="str">
        <f>IF(D21="","",VLOOKUP($B21,登録データ!$A:$I,4,FALSE))</f>
        <v/>
      </c>
      <c r="F21" s="130" t="str">
        <f>IF(E21="","",VLOOKUP($B21,登録データ!$A:$I,5,FALSE))</f>
        <v/>
      </c>
      <c r="G21" s="82" t="str">
        <f>IF(F21="","",VLOOKUP($B21,登録データ!$A:$I,6,FALSE))</f>
        <v/>
      </c>
      <c r="H21" s="161" t="str">
        <f>IF(G21="","",VLOOKUP($B21,登録データ!$A:$I,7,FALSE))</f>
        <v/>
      </c>
      <c r="I21" s="37" t="str">
        <f>IF(H21="","",VLOOKUP($B21,登録データ!$A:$I,9,FALSE))</f>
        <v/>
      </c>
      <c r="J21" s="143"/>
      <c r="K21" s="156"/>
      <c r="L21" s="35"/>
      <c r="M21" s="36"/>
      <c r="N21" s="35"/>
      <c r="O21" s="34" t="str">
        <f t="shared" si="0"/>
        <v/>
      </c>
      <c r="P21" s="33" t="str">
        <f>IF(O21="","",VLOOKUP(O21,学校情報!A:G,2,FALSE))</f>
        <v/>
      </c>
      <c r="R21" s="88" t="s">
        <v>79</v>
      </c>
      <c r="S21" s="55">
        <f t="shared" si="1"/>
        <v>0</v>
      </c>
    </row>
    <row r="22" spans="1:19" ht="18.75" customHeight="1">
      <c r="A22" s="12">
        <v>9</v>
      </c>
      <c r="B22" s="170"/>
      <c r="C22" s="129" t="str">
        <f>IF(B22="","",VLOOKUP($B22,登録データ!$A:$I,2,FALSE))</f>
        <v/>
      </c>
      <c r="D22" s="130" t="str">
        <f>IF(C22="","",VLOOKUP($B22,登録データ!$A:$I,3,FALSE))</f>
        <v/>
      </c>
      <c r="E22" s="131" t="str">
        <f>IF(D22="","",VLOOKUP($B22,登録データ!$A:$I,4,FALSE))</f>
        <v/>
      </c>
      <c r="F22" s="130" t="str">
        <f>IF(E22="","",VLOOKUP($B22,登録データ!$A:$I,5,FALSE))</f>
        <v/>
      </c>
      <c r="G22" s="82" t="str">
        <f>IF(F22="","",VLOOKUP($B22,登録データ!$A:$I,6,FALSE))</f>
        <v/>
      </c>
      <c r="H22" s="161" t="str">
        <f>IF(G22="","",VLOOKUP($B22,登録データ!$A:$I,7,FALSE))</f>
        <v/>
      </c>
      <c r="I22" s="37" t="str">
        <f>IF(H22="","",VLOOKUP($B22,登録データ!$A:$I,9,FALSE))</f>
        <v/>
      </c>
      <c r="J22" s="143"/>
      <c r="K22" s="156"/>
      <c r="L22" s="35"/>
      <c r="M22" s="36"/>
      <c r="N22" s="35"/>
      <c r="O22" s="34" t="str">
        <f t="shared" si="0"/>
        <v/>
      </c>
      <c r="P22" s="33" t="str">
        <f>IF(O22="","",VLOOKUP(O22,学校情報!A:G,2,FALSE))</f>
        <v/>
      </c>
      <c r="R22" s="88" t="s">
        <v>78</v>
      </c>
      <c r="S22" s="55">
        <f t="shared" si="1"/>
        <v>0</v>
      </c>
    </row>
    <row r="23" spans="1:19" ht="18.75" customHeight="1">
      <c r="A23" s="12">
        <v>10</v>
      </c>
      <c r="B23" s="172"/>
      <c r="C23" s="132" t="str">
        <f>IF(B23="","",VLOOKUP($B23,登録データ!$A:$I,2,FALSE))</f>
        <v/>
      </c>
      <c r="D23" s="133" t="str">
        <f>IF(C23="","",VLOOKUP($B23,登録データ!$A:$I,3,FALSE))</f>
        <v/>
      </c>
      <c r="E23" s="134" t="str">
        <f>IF(D23="","",VLOOKUP($B23,登録データ!$A:$I,4,FALSE))</f>
        <v/>
      </c>
      <c r="F23" s="133" t="str">
        <f>IF(E23="","",VLOOKUP($B23,登録データ!$A:$I,5,FALSE))</f>
        <v/>
      </c>
      <c r="G23" s="85" t="str">
        <f>IF(F23="","",VLOOKUP($B23,登録データ!$A:$I,6,FALSE))</f>
        <v/>
      </c>
      <c r="H23" s="162" t="str">
        <f>IF(G23="","",VLOOKUP($B23,登録データ!$A:$I,7,FALSE))</f>
        <v/>
      </c>
      <c r="I23" s="50" t="str">
        <f>IF(H23="","",VLOOKUP($B23,登録データ!$A:$I,9,FALSE))</f>
        <v/>
      </c>
      <c r="J23" s="144"/>
      <c r="K23" s="157"/>
      <c r="L23" s="48"/>
      <c r="M23" s="49"/>
      <c r="N23" s="48"/>
      <c r="O23" s="47" t="str">
        <f t="shared" si="0"/>
        <v/>
      </c>
      <c r="P23" s="46" t="str">
        <f>IF(O23="","",VLOOKUP(O23,学校情報!A:G,2,FALSE))</f>
        <v/>
      </c>
      <c r="R23" s="56" t="s">
        <v>46</v>
      </c>
      <c r="S23" s="55">
        <f t="shared" si="1"/>
        <v>0</v>
      </c>
    </row>
    <row r="24" spans="1:19" ht="18.75" customHeight="1">
      <c r="A24" s="12">
        <v>11</v>
      </c>
      <c r="B24" s="173"/>
      <c r="C24" s="135" t="str">
        <f>IF(B24="","",VLOOKUP($B24,登録データ!$A:$I,2,FALSE))</f>
        <v/>
      </c>
      <c r="D24" s="136" t="str">
        <f>IF(C24="","",VLOOKUP($B24,登録データ!$A:$I,3,FALSE))</f>
        <v/>
      </c>
      <c r="E24" s="137" t="str">
        <f>IF(D24="","",VLOOKUP($B24,登録データ!$A:$I,4,FALSE))</f>
        <v/>
      </c>
      <c r="F24" s="136" t="str">
        <f>IF(E24="","",VLOOKUP($B24,登録データ!$A:$I,5,FALSE))</f>
        <v/>
      </c>
      <c r="G24" s="84" t="str">
        <f>IF(F24="","",VLOOKUP($B24,登録データ!$A:$I,6,FALSE))</f>
        <v/>
      </c>
      <c r="H24" s="163" t="str">
        <f>IF(G24="","",VLOOKUP($B24,登録データ!$A:$I,7,FALSE))</f>
        <v/>
      </c>
      <c r="I24" s="43" t="str">
        <f>IF(H24="","",VLOOKUP($B24,登録データ!$A:$I,9,FALSE))</f>
        <v/>
      </c>
      <c r="J24" s="153"/>
      <c r="K24" s="158"/>
      <c r="L24" s="83"/>
      <c r="M24" s="45"/>
      <c r="N24" s="83"/>
      <c r="O24" s="40" t="str">
        <f t="shared" si="0"/>
        <v/>
      </c>
      <c r="P24" s="39" t="str">
        <f>IF(O24="","",VLOOKUP(O24,学校情報!A:G,2,FALSE))</f>
        <v/>
      </c>
      <c r="R24" s="56" t="s">
        <v>45</v>
      </c>
      <c r="S24" s="55">
        <f t="shared" si="1"/>
        <v>0</v>
      </c>
    </row>
    <row r="25" spans="1:19" ht="18.75" customHeight="1">
      <c r="A25" s="12">
        <v>12</v>
      </c>
      <c r="B25" s="170"/>
      <c r="C25" s="129" t="str">
        <f>IF(B25="","",VLOOKUP($B25,登録データ!$A:$I,2,FALSE))</f>
        <v/>
      </c>
      <c r="D25" s="130" t="str">
        <f>IF(C25="","",VLOOKUP($B25,登録データ!$A:$I,3,FALSE))</f>
        <v/>
      </c>
      <c r="E25" s="131" t="str">
        <f>IF(D25="","",VLOOKUP($B25,登録データ!$A:$I,4,FALSE))</f>
        <v/>
      </c>
      <c r="F25" s="130" t="str">
        <f>IF(E25="","",VLOOKUP($B25,登録データ!$A:$I,5,FALSE))</f>
        <v/>
      </c>
      <c r="G25" s="87" t="str">
        <f>IF(F25="","",VLOOKUP($B25,登録データ!$A:$I,6,FALSE))</f>
        <v/>
      </c>
      <c r="H25" s="164" t="str">
        <f>IF(G25="","",VLOOKUP($B25,登録データ!$A:$I,7,FALSE))</f>
        <v/>
      </c>
      <c r="I25" s="86" t="str">
        <f>IF(H25="","",VLOOKUP($B25,登録データ!$A:$I,9,FALSE))</f>
        <v/>
      </c>
      <c r="J25" s="143"/>
      <c r="K25" s="156"/>
      <c r="L25" s="35"/>
      <c r="M25" s="36"/>
      <c r="N25" s="35"/>
      <c r="O25" s="34" t="str">
        <f t="shared" si="0"/>
        <v/>
      </c>
      <c r="P25" s="33" t="str">
        <f>IF(O25="","",VLOOKUP(O25,学校情報!A:G,2,FALSE))</f>
        <v/>
      </c>
      <c r="R25" s="56" t="s">
        <v>44</v>
      </c>
      <c r="S25" s="55">
        <f t="shared" si="1"/>
        <v>0</v>
      </c>
    </row>
    <row r="26" spans="1:19" ht="18.75" customHeight="1">
      <c r="A26" s="12">
        <v>13</v>
      </c>
      <c r="B26" s="170"/>
      <c r="C26" s="129" t="str">
        <f>IF(B26="","",VLOOKUP($B26,登録データ!$A:$I,2,FALSE))</f>
        <v/>
      </c>
      <c r="D26" s="130" t="str">
        <f>IF(C26="","",VLOOKUP($B26,登録データ!$A:$I,3,FALSE))</f>
        <v/>
      </c>
      <c r="E26" s="131" t="str">
        <f>IF(D26="","",VLOOKUP($B26,登録データ!$A:$I,4,FALSE))</f>
        <v/>
      </c>
      <c r="F26" s="130" t="str">
        <f>IF(E26="","",VLOOKUP($B26,登録データ!$A:$I,5,FALSE))</f>
        <v/>
      </c>
      <c r="G26" s="82" t="str">
        <f>IF(F26="","",VLOOKUP($B26,登録データ!$A:$I,6,FALSE))</f>
        <v/>
      </c>
      <c r="H26" s="161" t="str">
        <f>IF(G26="","",VLOOKUP($B26,登録データ!$A:$I,7,FALSE))</f>
        <v/>
      </c>
      <c r="I26" s="37" t="str">
        <f>IF(H26="","",VLOOKUP($B26,登録データ!$A:$I,9,FALSE))</f>
        <v/>
      </c>
      <c r="J26" s="143"/>
      <c r="K26" s="156"/>
      <c r="L26" s="35"/>
      <c r="M26" s="36"/>
      <c r="N26" s="35"/>
      <c r="O26" s="34" t="str">
        <f t="shared" si="0"/>
        <v/>
      </c>
      <c r="P26" s="33" t="str">
        <f>IF(O26="","",VLOOKUP(O26,学校情報!A:G,2,FALSE))</f>
        <v/>
      </c>
      <c r="R26" s="56" t="s">
        <v>43</v>
      </c>
      <c r="S26" s="55">
        <f t="shared" si="1"/>
        <v>0</v>
      </c>
    </row>
    <row r="27" spans="1:19" ht="18.75" customHeight="1">
      <c r="A27" s="12">
        <v>14</v>
      </c>
      <c r="B27" s="170"/>
      <c r="C27" s="129" t="str">
        <f>IF(B27="","",VLOOKUP($B27,登録データ!$A:$I,2,FALSE))</f>
        <v/>
      </c>
      <c r="D27" s="130" t="str">
        <f>IF(C27="","",VLOOKUP($B27,登録データ!$A:$I,3,FALSE))</f>
        <v/>
      </c>
      <c r="E27" s="131" t="str">
        <f>IF(D27="","",VLOOKUP($B27,登録データ!$A:$I,4,FALSE))</f>
        <v/>
      </c>
      <c r="F27" s="130" t="str">
        <f>IF(E27="","",VLOOKUP($B27,登録データ!$A:$I,5,FALSE))</f>
        <v/>
      </c>
      <c r="G27" s="82" t="str">
        <f>IF(F27="","",VLOOKUP($B27,登録データ!$A:$I,6,FALSE))</f>
        <v/>
      </c>
      <c r="H27" s="161" t="str">
        <f>IF(G27="","",VLOOKUP($B27,登録データ!$A:$I,7,FALSE))</f>
        <v/>
      </c>
      <c r="I27" s="37" t="str">
        <f>IF(H27="","",VLOOKUP($B27,登録データ!$A:$I,9,FALSE))</f>
        <v/>
      </c>
      <c r="J27" s="143"/>
      <c r="K27" s="156"/>
      <c r="L27" s="35"/>
      <c r="M27" s="36"/>
      <c r="N27" s="35"/>
      <c r="O27" s="34" t="str">
        <f t="shared" si="0"/>
        <v/>
      </c>
      <c r="P27" s="33" t="str">
        <f>IF(O27="","",VLOOKUP(O27,学校情報!A:G,2,FALSE))</f>
        <v/>
      </c>
      <c r="R27" s="56" t="s">
        <v>42</v>
      </c>
      <c r="S27" s="55">
        <f t="shared" si="1"/>
        <v>0</v>
      </c>
    </row>
    <row r="28" spans="1:19" ht="18.75" customHeight="1">
      <c r="A28" s="12">
        <v>15</v>
      </c>
      <c r="B28" s="174"/>
      <c r="C28" s="132" t="str">
        <f>IF(B28="","",VLOOKUP($B28,登録データ!$A:$I,2,FALSE))</f>
        <v/>
      </c>
      <c r="D28" s="133" t="str">
        <f>IF(C28="","",VLOOKUP($B28,登録データ!$A:$I,3,FALSE))</f>
        <v/>
      </c>
      <c r="E28" s="134" t="str">
        <f>IF(D28="","",VLOOKUP($B28,登録データ!$A:$I,4,FALSE))</f>
        <v/>
      </c>
      <c r="F28" s="133" t="str">
        <f>IF(E28="","",VLOOKUP($B28,登録データ!$A:$I,5,FALSE))</f>
        <v/>
      </c>
      <c r="G28" s="85" t="str">
        <f>IF(F28="","",VLOOKUP($B28,登録データ!$A:$I,6,FALSE))</f>
        <v/>
      </c>
      <c r="H28" s="162" t="str">
        <f>IF(G28="","",VLOOKUP($B28,登録データ!$A:$I,7,FALSE))</f>
        <v/>
      </c>
      <c r="I28" s="50" t="str">
        <f>IF(H28="","",VLOOKUP($B28,登録データ!$A:$I,9,FALSE))</f>
        <v/>
      </c>
      <c r="J28" s="144"/>
      <c r="K28" s="157"/>
      <c r="L28" s="48"/>
      <c r="M28" s="49"/>
      <c r="N28" s="48"/>
      <c r="O28" s="47" t="str">
        <f t="shared" si="0"/>
        <v/>
      </c>
      <c r="P28" s="46" t="str">
        <f>IF(O28="","",VLOOKUP(O28,学校情報!A:G,2,FALSE))</f>
        <v/>
      </c>
      <c r="R28" s="56" t="s">
        <v>41</v>
      </c>
      <c r="S28" s="55">
        <f t="shared" si="1"/>
        <v>0</v>
      </c>
    </row>
    <row r="29" spans="1:19" ht="18.75" customHeight="1">
      <c r="A29" s="12">
        <v>16</v>
      </c>
      <c r="B29" s="171"/>
      <c r="C29" s="135" t="str">
        <f>IF(B29="","",VLOOKUP($B29,登録データ!$A:$I,2,FALSE))</f>
        <v/>
      </c>
      <c r="D29" s="136" t="str">
        <f>IF(C29="","",VLOOKUP($B29,登録データ!$A:$I,3,FALSE))</f>
        <v/>
      </c>
      <c r="E29" s="137" t="str">
        <f>IF(D29="","",VLOOKUP($B29,登録データ!$A:$I,4,FALSE))</f>
        <v/>
      </c>
      <c r="F29" s="136" t="str">
        <f>IF(E29="","",VLOOKUP($B29,登録データ!$A:$I,5,FALSE))</f>
        <v/>
      </c>
      <c r="G29" s="84" t="str">
        <f>IF(F29="","",VLOOKUP($B29,登録データ!$A:$I,6,FALSE))</f>
        <v/>
      </c>
      <c r="H29" s="163" t="str">
        <f>IF(G29="","",VLOOKUP($B29,登録データ!$A:$I,7,FALSE))</f>
        <v/>
      </c>
      <c r="I29" s="43" t="str">
        <f>IF(H29="","",VLOOKUP($B29,登録データ!$A:$I,9,FALSE))</f>
        <v/>
      </c>
      <c r="J29" s="153"/>
      <c r="K29" s="158"/>
      <c r="L29" s="83"/>
      <c r="M29" s="42"/>
      <c r="N29" s="41"/>
      <c r="O29" s="57" t="str">
        <f t="shared" si="0"/>
        <v/>
      </c>
      <c r="P29" s="39" t="str">
        <f>IF(O29="","",VLOOKUP(O29,学校情報!A:G,2,FALSE))</f>
        <v/>
      </c>
      <c r="R29" s="56" t="s">
        <v>40</v>
      </c>
      <c r="S29" s="55">
        <f t="shared" si="1"/>
        <v>0</v>
      </c>
    </row>
    <row r="30" spans="1:19" ht="18.75" customHeight="1">
      <c r="A30" s="12">
        <v>17</v>
      </c>
      <c r="B30" s="170"/>
      <c r="C30" s="129" t="str">
        <f>IF(B30="","",VLOOKUP($B30,登録データ!$A:$I,2,FALSE))</f>
        <v/>
      </c>
      <c r="D30" s="130" t="str">
        <f>IF(C30="","",VLOOKUP($B30,登録データ!$A:$I,3,FALSE))</f>
        <v/>
      </c>
      <c r="E30" s="131" t="str">
        <f>IF(D30="","",VLOOKUP($B30,登録データ!$A:$I,4,FALSE))</f>
        <v/>
      </c>
      <c r="F30" s="130" t="str">
        <f>IF(E30="","",VLOOKUP($B30,登録データ!$A:$I,5,FALSE))</f>
        <v/>
      </c>
      <c r="G30" s="82" t="str">
        <f>IF(F30="","",VLOOKUP($B30,登録データ!$A:$I,6,FALSE))</f>
        <v/>
      </c>
      <c r="H30" s="161" t="str">
        <f>IF(G30="","",VLOOKUP($B30,登録データ!$A:$I,7,FALSE))</f>
        <v/>
      </c>
      <c r="I30" s="37" t="str">
        <f>IF(H30="","",VLOOKUP($B30,登録データ!$A:$I,9,FALSE))</f>
        <v/>
      </c>
      <c r="J30" s="143"/>
      <c r="K30" s="156"/>
      <c r="L30" s="35"/>
      <c r="M30" s="36"/>
      <c r="N30" s="35"/>
      <c r="O30" s="34" t="str">
        <f t="shared" si="0"/>
        <v/>
      </c>
      <c r="P30" s="33" t="str">
        <f>IF(O30="","",VLOOKUP(O30,学校情報!A:G,2,FALSE))</f>
        <v/>
      </c>
      <c r="R30" s="56" t="s">
        <v>39</v>
      </c>
      <c r="S30" s="55">
        <f t="shared" si="1"/>
        <v>0</v>
      </c>
    </row>
    <row r="31" spans="1:19" ht="18.75" customHeight="1">
      <c r="A31" s="12">
        <v>18</v>
      </c>
      <c r="B31" s="170"/>
      <c r="C31" s="129" t="str">
        <f>IF(B31="","",VLOOKUP($B31,登録データ!$A:$I,2,FALSE))</f>
        <v/>
      </c>
      <c r="D31" s="130" t="str">
        <f>IF(C31="","",VLOOKUP($B31,登録データ!$A:$I,3,FALSE))</f>
        <v/>
      </c>
      <c r="E31" s="131" t="str">
        <f>IF(D31="","",VLOOKUP($B31,登録データ!$A:$I,4,FALSE))</f>
        <v/>
      </c>
      <c r="F31" s="130" t="str">
        <f>IF(E31="","",VLOOKUP($B31,登録データ!$A:$I,5,FALSE))</f>
        <v/>
      </c>
      <c r="G31" s="82" t="str">
        <f>IF(F31="","",VLOOKUP($B31,登録データ!$A:$I,6,FALSE))</f>
        <v/>
      </c>
      <c r="H31" s="161" t="str">
        <f>IF(G31="","",VLOOKUP($B31,登録データ!$A:$I,7,FALSE))</f>
        <v/>
      </c>
      <c r="I31" s="37" t="str">
        <f>IF(H31="","",VLOOKUP($B31,登録データ!$A:$I,9,FALSE))</f>
        <v/>
      </c>
      <c r="J31" s="143"/>
      <c r="K31" s="156"/>
      <c r="L31" s="35"/>
      <c r="M31" s="36"/>
      <c r="N31" s="35"/>
      <c r="O31" s="34" t="str">
        <f t="shared" si="0"/>
        <v/>
      </c>
      <c r="P31" s="33" t="str">
        <f>IF(O31="","",VLOOKUP(O31,学校情報!A:G,2,FALSE))</f>
        <v/>
      </c>
      <c r="R31" s="56" t="s">
        <v>38</v>
      </c>
      <c r="S31" s="55">
        <f t="shared" si="1"/>
        <v>0</v>
      </c>
    </row>
    <row r="32" spans="1:19" ht="18.75" customHeight="1">
      <c r="A32" s="12">
        <v>19</v>
      </c>
      <c r="B32" s="170"/>
      <c r="C32" s="129" t="str">
        <f>IF(B32="","",VLOOKUP($B32,登録データ!$A:$I,2,FALSE))</f>
        <v/>
      </c>
      <c r="D32" s="130" t="str">
        <f>IF(C32="","",VLOOKUP($B32,登録データ!$A:$I,3,FALSE))</f>
        <v/>
      </c>
      <c r="E32" s="131" t="str">
        <f>IF(D32="","",VLOOKUP($B32,登録データ!$A:$I,4,FALSE))</f>
        <v/>
      </c>
      <c r="F32" s="130" t="str">
        <f>IF(E32="","",VLOOKUP($B32,登録データ!$A:$I,5,FALSE))</f>
        <v/>
      </c>
      <c r="G32" s="82" t="str">
        <f>IF(F32="","",VLOOKUP($B32,登録データ!$A:$I,6,FALSE))</f>
        <v/>
      </c>
      <c r="H32" s="161" t="str">
        <f>IF(G32="","",VLOOKUP($B32,登録データ!$A:$I,7,FALSE))</f>
        <v/>
      </c>
      <c r="I32" s="37" t="str">
        <f>IF(H32="","",VLOOKUP($B32,登録データ!$A:$I,9,FALSE))</f>
        <v/>
      </c>
      <c r="J32" s="143"/>
      <c r="K32" s="156"/>
      <c r="L32" s="35"/>
      <c r="M32" s="36"/>
      <c r="N32" s="35"/>
      <c r="O32" s="34" t="str">
        <f t="shared" si="0"/>
        <v/>
      </c>
      <c r="P32" s="33" t="str">
        <f>IF(O32="","",VLOOKUP(O32,学校情報!A:G,2,FALSE))</f>
        <v/>
      </c>
      <c r="R32" s="56"/>
      <c r="S32" s="55">
        <f t="shared" si="1"/>
        <v>0</v>
      </c>
    </row>
    <row r="33" spans="1:19" ht="18.75" customHeight="1">
      <c r="A33" s="12">
        <v>20</v>
      </c>
      <c r="B33" s="172"/>
      <c r="C33" s="132" t="str">
        <f>IF(B33="","",VLOOKUP($B33,登録データ!$A:$I,2,FALSE))</f>
        <v/>
      </c>
      <c r="D33" s="133" t="str">
        <f>IF(C33="","",VLOOKUP($B33,登録データ!$A:$I,3,FALSE))</f>
        <v/>
      </c>
      <c r="E33" s="134" t="str">
        <f>IF(D33="","",VLOOKUP($B33,登録データ!$A:$I,4,FALSE))</f>
        <v/>
      </c>
      <c r="F33" s="133" t="str">
        <f>IF(E33="","",VLOOKUP($B33,登録データ!$A:$I,5,FALSE))</f>
        <v/>
      </c>
      <c r="G33" s="85" t="str">
        <f>IF(F33="","",VLOOKUP($B33,登録データ!$A:$I,6,FALSE))</f>
        <v/>
      </c>
      <c r="H33" s="162" t="str">
        <f>IF(G33="","",VLOOKUP($B33,登録データ!$A:$I,7,FALSE))</f>
        <v/>
      </c>
      <c r="I33" s="50" t="str">
        <f>IF(H33="","",VLOOKUP($B33,登録データ!$A:$I,9,FALSE))</f>
        <v/>
      </c>
      <c r="J33" s="144"/>
      <c r="K33" s="157"/>
      <c r="L33" s="48"/>
      <c r="M33" s="49"/>
      <c r="N33" s="48"/>
      <c r="O33" s="47" t="str">
        <f t="shared" si="0"/>
        <v/>
      </c>
      <c r="P33" s="46" t="str">
        <f>IF(O33="","",VLOOKUP(O33,学校情報!A:G,2,FALSE))</f>
        <v/>
      </c>
      <c r="R33" s="56" t="s">
        <v>36</v>
      </c>
      <c r="S33" s="55">
        <f t="shared" si="1"/>
        <v>0</v>
      </c>
    </row>
    <row r="34" spans="1:19" ht="18.75" customHeight="1">
      <c r="A34" s="12">
        <v>21</v>
      </c>
      <c r="B34" s="173"/>
      <c r="C34" s="135" t="str">
        <f>IF(B34="","",VLOOKUP($B34,登録データ!$A:$I,2,FALSE))</f>
        <v/>
      </c>
      <c r="D34" s="136" t="str">
        <f>IF(C34="","",VLOOKUP($B34,登録データ!$A:$I,3,FALSE))</f>
        <v/>
      </c>
      <c r="E34" s="137" t="str">
        <f>IF(D34="","",VLOOKUP($B34,登録データ!$A:$I,4,FALSE))</f>
        <v/>
      </c>
      <c r="F34" s="136" t="str">
        <f>IF(E34="","",VLOOKUP($B34,登録データ!$A:$I,5,FALSE))</f>
        <v/>
      </c>
      <c r="G34" s="84" t="str">
        <f>IF(F34="","",VLOOKUP($B34,登録データ!$A:$I,6,FALSE))</f>
        <v/>
      </c>
      <c r="H34" s="163" t="str">
        <f>IF(G34="","",VLOOKUP($B34,登録データ!$A:$I,7,FALSE))</f>
        <v/>
      </c>
      <c r="I34" s="43" t="str">
        <f>IF(H34="","",VLOOKUP($B34,登録データ!$A:$I,9,FALSE))</f>
        <v/>
      </c>
      <c r="J34" s="153"/>
      <c r="K34" s="158"/>
      <c r="L34" s="83"/>
      <c r="M34" s="45"/>
      <c r="N34" s="83"/>
      <c r="O34" s="40" t="str">
        <f t="shared" si="0"/>
        <v/>
      </c>
      <c r="P34" s="39" t="str">
        <f>IF(O34="","",VLOOKUP(O34,学校情報!A:G,2,FALSE))</f>
        <v/>
      </c>
      <c r="R34" s="56" t="s">
        <v>35</v>
      </c>
      <c r="S34" s="55">
        <f>COUNTIF($M$14:$M$43,R34)</f>
        <v>0</v>
      </c>
    </row>
    <row r="35" spans="1:19" ht="18.75" customHeight="1">
      <c r="A35" s="12">
        <v>22</v>
      </c>
      <c r="B35" s="170"/>
      <c r="C35" s="129" t="str">
        <f>IF(B35="","",VLOOKUP($B35,登録データ!$A:$I,2,FALSE))</f>
        <v/>
      </c>
      <c r="D35" s="130" t="str">
        <f>IF(C35="","",VLOOKUP($B35,登録データ!$A:$I,3,FALSE))</f>
        <v/>
      </c>
      <c r="E35" s="131" t="str">
        <f>IF(D35="","",VLOOKUP($B35,登録データ!$A:$I,4,FALSE))</f>
        <v/>
      </c>
      <c r="F35" s="130" t="str">
        <f>IF(E35="","",VLOOKUP($B35,登録データ!$A:$I,5,FALSE))</f>
        <v/>
      </c>
      <c r="G35" s="82" t="str">
        <f>IF(F35="","",VLOOKUP($B35,登録データ!$A:$I,6,FALSE))</f>
        <v/>
      </c>
      <c r="H35" s="161" t="str">
        <f>IF(G35="","",VLOOKUP($B35,登録データ!$A:$I,7,FALSE))</f>
        <v/>
      </c>
      <c r="I35" s="37" t="str">
        <f>IF(H35="","",VLOOKUP($B35,登録データ!$A:$I,9,FALSE))</f>
        <v/>
      </c>
      <c r="J35" s="143"/>
      <c r="K35" s="156"/>
      <c r="L35" s="35"/>
      <c r="M35" s="36"/>
      <c r="N35" s="35"/>
      <c r="O35" s="34" t="str">
        <f t="shared" si="0"/>
        <v/>
      </c>
      <c r="P35" s="33" t="str">
        <f>IF(O35="","",VLOOKUP(O35,学校情報!A:G,2,FALSE))</f>
        <v/>
      </c>
    </row>
    <row r="36" spans="1:19" ht="18.75" customHeight="1">
      <c r="A36" s="12">
        <v>23</v>
      </c>
      <c r="B36" s="170"/>
      <c r="C36" s="129" t="str">
        <f>IF(B36="","",VLOOKUP($B36,登録データ!$A:$I,2,FALSE))</f>
        <v/>
      </c>
      <c r="D36" s="130" t="str">
        <f>IF(C36="","",VLOOKUP($B36,登録データ!$A:$I,3,FALSE))</f>
        <v/>
      </c>
      <c r="E36" s="131" t="str">
        <f>IF(D36="","",VLOOKUP($B36,登録データ!$A:$I,4,FALSE))</f>
        <v/>
      </c>
      <c r="F36" s="130" t="str">
        <f>IF(E36="","",VLOOKUP($B36,登録データ!$A:$I,5,FALSE))</f>
        <v/>
      </c>
      <c r="G36" s="82" t="str">
        <f>IF(F36="","",VLOOKUP($B36,登録データ!$A:$I,6,FALSE))</f>
        <v/>
      </c>
      <c r="H36" s="161" t="str">
        <f>IF(G36="","",VLOOKUP($B36,登録データ!$A:$I,7,FALSE))</f>
        <v/>
      </c>
      <c r="I36" s="37" t="str">
        <f>IF(H36="","",VLOOKUP($B36,登録データ!$A:$I,9,FALSE))</f>
        <v/>
      </c>
      <c r="J36" s="143"/>
      <c r="K36" s="156"/>
      <c r="L36" s="35"/>
      <c r="M36" s="36"/>
      <c r="N36" s="35"/>
      <c r="O36" s="34" t="str">
        <f t="shared" si="0"/>
        <v/>
      </c>
      <c r="P36" s="33" t="str">
        <f>IF(O36="","",VLOOKUP(O36,学校情報!A:G,2,FALSE))</f>
        <v/>
      </c>
    </row>
    <row r="37" spans="1:19" ht="18.75" customHeight="1">
      <c r="A37" s="12">
        <v>24</v>
      </c>
      <c r="B37" s="170"/>
      <c r="C37" s="129" t="str">
        <f>IF(B37="","",VLOOKUP($B37,登録データ!$A:$I,2,FALSE))</f>
        <v/>
      </c>
      <c r="D37" s="130" t="str">
        <f>IF(C37="","",VLOOKUP($B37,登録データ!$A:$I,3,FALSE))</f>
        <v/>
      </c>
      <c r="E37" s="131" t="str">
        <f>IF(D37="","",VLOOKUP($B37,登録データ!$A:$I,4,FALSE))</f>
        <v/>
      </c>
      <c r="F37" s="130" t="str">
        <f>IF(E37="","",VLOOKUP($B37,登録データ!$A:$I,5,FALSE))</f>
        <v/>
      </c>
      <c r="G37" s="82" t="str">
        <f>IF(F37="","",VLOOKUP($B37,登録データ!$A:$I,6,FALSE))</f>
        <v/>
      </c>
      <c r="H37" s="161" t="str">
        <f>IF(G37="","",VLOOKUP($B37,登録データ!$A:$I,7,FALSE))</f>
        <v/>
      </c>
      <c r="I37" s="37" t="str">
        <f>IF(H37="","",VLOOKUP($B37,登録データ!$A:$I,9,FALSE))</f>
        <v/>
      </c>
      <c r="J37" s="143"/>
      <c r="K37" s="156"/>
      <c r="L37" s="35"/>
      <c r="M37" s="36"/>
      <c r="N37" s="35"/>
      <c r="O37" s="34" t="str">
        <f t="shared" si="0"/>
        <v/>
      </c>
      <c r="P37" s="33" t="str">
        <f>IF(O37="","",VLOOKUP(O37,学校情報!A:G,2,FALSE))</f>
        <v/>
      </c>
    </row>
    <row r="38" spans="1:19" ht="18.75" customHeight="1">
      <c r="A38" s="12">
        <v>25</v>
      </c>
      <c r="B38" s="174"/>
      <c r="C38" s="132" t="str">
        <f>IF(B38="","",VLOOKUP($B38,登録データ!$A:$I,2,FALSE))</f>
        <v/>
      </c>
      <c r="D38" s="133" t="str">
        <f>IF(C38="","",VLOOKUP($B38,登録データ!$A:$I,3,FALSE))</f>
        <v/>
      </c>
      <c r="E38" s="134" t="str">
        <f>IF(D38="","",VLOOKUP($B38,登録データ!$A:$I,4,FALSE))</f>
        <v/>
      </c>
      <c r="F38" s="133" t="str">
        <f>IF(E38="","",VLOOKUP($B38,登録データ!$A:$I,5,FALSE))</f>
        <v/>
      </c>
      <c r="G38" s="85" t="str">
        <f>IF(F38="","",VLOOKUP($B38,登録データ!$A:$I,6,FALSE))</f>
        <v/>
      </c>
      <c r="H38" s="162" t="str">
        <f>IF(G38="","",VLOOKUP($B38,登録データ!$A:$I,7,FALSE))</f>
        <v/>
      </c>
      <c r="I38" s="50" t="str">
        <f>IF(H38="","",VLOOKUP($B38,登録データ!$A:$I,9,FALSE))</f>
        <v/>
      </c>
      <c r="J38" s="144"/>
      <c r="K38" s="157"/>
      <c r="L38" s="48"/>
      <c r="M38" s="49"/>
      <c r="N38" s="48"/>
      <c r="O38" s="47" t="str">
        <f t="shared" si="0"/>
        <v/>
      </c>
      <c r="P38" s="46" t="str">
        <f>IF(O38="","",VLOOKUP(O38,学校情報!A:G,2,FALSE))</f>
        <v/>
      </c>
    </row>
    <row r="39" spans="1:19" ht="18.75" customHeight="1">
      <c r="A39" s="12">
        <v>26</v>
      </c>
      <c r="B39" s="171"/>
      <c r="C39" s="135" t="str">
        <f>IF(B39="","",VLOOKUP($B39,登録データ!$A:$I,2,FALSE))</f>
        <v/>
      </c>
      <c r="D39" s="136" t="str">
        <f>IF(C39="","",VLOOKUP($B39,登録データ!$A:$I,3,FALSE))</f>
        <v/>
      </c>
      <c r="E39" s="137" t="str">
        <f>IF(D39="","",VLOOKUP($B39,登録データ!$A:$I,4,FALSE))</f>
        <v/>
      </c>
      <c r="F39" s="136" t="str">
        <f>IF(E39="","",VLOOKUP($B39,登録データ!$A:$I,5,FALSE))</f>
        <v/>
      </c>
      <c r="G39" s="84" t="str">
        <f>IF(F39="","",VLOOKUP($B39,登録データ!$A:$I,6,FALSE))</f>
        <v/>
      </c>
      <c r="H39" s="163" t="str">
        <f>IF(G39="","",VLOOKUP($B39,登録データ!$A:$I,7,FALSE))</f>
        <v/>
      </c>
      <c r="I39" s="43" t="str">
        <f>IF(H39="","",VLOOKUP($B39,登録データ!$A:$I,9,FALSE))</f>
        <v/>
      </c>
      <c r="J39" s="153"/>
      <c r="K39" s="158"/>
      <c r="L39" s="83"/>
      <c r="M39" s="45"/>
      <c r="N39" s="83"/>
      <c r="O39" s="40" t="str">
        <f t="shared" si="0"/>
        <v/>
      </c>
      <c r="P39" s="39" t="str">
        <f>IF(O39="","",VLOOKUP(O39,学校情報!A:G,2,FALSE))</f>
        <v/>
      </c>
    </row>
    <row r="40" spans="1:19" ht="18.75" customHeight="1">
      <c r="A40" s="12">
        <v>27</v>
      </c>
      <c r="B40" s="170"/>
      <c r="C40" s="129" t="str">
        <f>IF(B40="","",VLOOKUP($B40,登録データ!$A:$I,2,FALSE))</f>
        <v/>
      </c>
      <c r="D40" s="130" t="str">
        <f>IF(C40="","",VLOOKUP($B40,登録データ!$A:$I,3,FALSE))</f>
        <v/>
      </c>
      <c r="E40" s="131" t="str">
        <f>IF(D40="","",VLOOKUP($B40,登録データ!$A:$I,4,FALSE))</f>
        <v/>
      </c>
      <c r="F40" s="130" t="str">
        <f>IF(E40="","",VLOOKUP($B40,登録データ!$A:$I,5,FALSE))</f>
        <v/>
      </c>
      <c r="G40" s="82" t="str">
        <f>IF(F40="","",VLOOKUP($B40,登録データ!$A:$I,6,FALSE))</f>
        <v/>
      </c>
      <c r="H40" s="161" t="str">
        <f>IF(G40="","",VLOOKUP($B40,登録データ!$A:$I,7,FALSE))</f>
        <v/>
      </c>
      <c r="I40" s="37" t="str">
        <f>IF(H40="","",VLOOKUP($B40,登録データ!$A:$I,9,FALSE))</f>
        <v/>
      </c>
      <c r="J40" s="143"/>
      <c r="K40" s="156"/>
      <c r="L40" s="35"/>
      <c r="M40" s="36"/>
      <c r="N40" s="35"/>
      <c r="O40" s="34" t="str">
        <f t="shared" si="0"/>
        <v/>
      </c>
      <c r="P40" s="33" t="str">
        <f>IF(O40="","",VLOOKUP(O40,学校情報!A:G,2,FALSE))</f>
        <v/>
      </c>
    </row>
    <row r="41" spans="1:19" ht="18.75" customHeight="1">
      <c r="A41" s="12">
        <v>28</v>
      </c>
      <c r="B41" s="170"/>
      <c r="C41" s="129" t="str">
        <f>IF(B41="","",VLOOKUP($B41,登録データ!$A:$I,2,FALSE))</f>
        <v/>
      </c>
      <c r="D41" s="130" t="str">
        <f>IF(C41="","",VLOOKUP($B41,登録データ!$A:$I,3,FALSE))</f>
        <v/>
      </c>
      <c r="E41" s="131" t="str">
        <f>IF(D41="","",VLOOKUP($B41,登録データ!$A:$I,4,FALSE))</f>
        <v/>
      </c>
      <c r="F41" s="130" t="str">
        <f>IF(E41="","",VLOOKUP($B41,登録データ!$A:$I,5,FALSE))</f>
        <v/>
      </c>
      <c r="G41" s="82" t="str">
        <f>IF(F41="","",VLOOKUP($B41,登録データ!$A:$I,6,FALSE))</f>
        <v/>
      </c>
      <c r="H41" s="161" t="str">
        <f>IF(G41="","",VLOOKUP($B41,登録データ!$A:$I,7,FALSE))</f>
        <v/>
      </c>
      <c r="I41" s="37" t="str">
        <f>IF(H41="","",VLOOKUP($B41,登録データ!$A:$I,9,FALSE))</f>
        <v/>
      </c>
      <c r="J41" s="143"/>
      <c r="K41" s="156"/>
      <c r="L41" s="35"/>
      <c r="M41" s="36"/>
      <c r="N41" s="35"/>
      <c r="O41" s="34" t="str">
        <f t="shared" si="0"/>
        <v/>
      </c>
      <c r="P41" s="33" t="str">
        <f>IF(O41="","",VLOOKUP(O41,学校情報!A:G,2,FALSE))</f>
        <v/>
      </c>
    </row>
    <row r="42" spans="1:19" ht="18.75" customHeight="1">
      <c r="A42" s="12">
        <v>29</v>
      </c>
      <c r="B42" s="170"/>
      <c r="C42" s="129" t="str">
        <f>IF(B42="","",VLOOKUP($B42,登録データ!$A:$I,2,FALSE))</f>
        <v/>
      </c>
      <c r="D42" s="130" t="str">
        <f>IF(C42="","",VLOOKUP($B42,登録データ!$A:$I,3,FALSE))</f>
        <v/>
      </c>
      <c r="E42" s="131" t="str">
        <f>IF(D42="","",VLOOKUP($B42,登録データ!$A:$I,4,FALSE))</f>
        <v/>
      </c>
      <c r="F42" s="130" t="str">
        <f>IF(E42="","",VLOOKUP($B42,登録データ!$A:$I,5,FALSE))</f>
        <v/>
      </c>
      <c r="G42" s="82" t="str">
        <f>IF(F42="","",VLOOKUP($B42,登録データ!$A:$I,6,FALSE))</f>
        <v/>
      </c>
      <c r="H42" s="161" t="str">
        <f>IF(G42="","",VLOOKUP($B42,登録データ!$A:$I,7,FALSE))</f>
        <v/>
      </c>
      <c r="I42" s="37" t="str">
        <f>IF(H42="","",VLOOKUP($B42,登録データ!$A:$I,9,FALSE))</f>
        <v/>
      </c>
      <c r="J42" s="143"/>
      <c r="K42" s="156"/>
      <c r="L42" s="35"/>
      <c r="M42" s="36"/>
      <c r="N42" s="35"/>
      <c r="O42" s="34" t="str">
        <f t="shared" si="0"/>
        <v/>
      </c>
      <c r="P42" s="33" t="str">
        <f>IF(O42="","",VLOOKUP(O42,学校情報!A:G,2,FALSE))</f>
        <v/>
      </c>
    </row>
    <row r="43" spans="1:19" ht="18.75" customHeight="1" thickBot="1">
      <c r="A43" s="12">
        <v>30</v>
      </c>
      <c r="B43" s="175"/>
      <c r="C43" s="138" t="str">
        <f>IF(B43="","",VLOOKUP($B43,登録データ!$A:$I,2,FALSE))</f>
        <v/>
      </c>
      <c r="D43" s="139" t="str">
        <f>IF(C43="","",VLOOKUP($B43,登録データ!$A:$I,3,FALSE))</f>
        <v/>
      </c>
      <c r="E43" s="140" t="str">
        <f>IF(D43="","",VLOOKUP($B43,登録データ!$A:$I,4,FALSE))</f>
        <v/>
      </c>
      <c r="F43" s="139" t="str">
        <f>IF(E43="","",VLOOKUP($B43,登録データ!$A:$I,5,FALSE))</f>
        <v/>
      </c>
      <c r="G43" s="81" t="str">
        <f>IF(F43="","",VLOOKUP($B43,登録データ!$A:$I,6,FALSE))</f>
        <v/>
      </c>
      <c r="H43" s="165" t="str">
        <f>IF(G43="","",VLOOKUP($B43,登録データ!$A:$I,7,FALSE))</f>
        <v/>
      </c>
      <c r="I43" s="31" t="str">
        <f>IF(H43="","",VLOOKUP($B43,登録データ!$A:$I,9,FALSE))</f>
        <v/>
      </c>
      <c r="J43" s="146"/>
      <c r="K43" s="159"/>
      <c r="L43" s="29"/>
      <c r="M43" s="30"/>
      <c r="N43" s="29"/>
      <c r="O43" s="28" t="str">
        <f t="shared" si="0"/>
        <v/>
      </c>
      <c r="P43" s="27" t="str">
        <f>IF(O43="","",VLOOKUP(O43,学校情報!A:G,2,FALSE))</f>
        <v/>
      </c>
    </row>
    <row r="44" spans="1:19" ht="11.25" customHeight="1" thickBot="1">
      <c r="B44" s="22"/>
      <c r="C44" s="22"/>
      <c r="D44" s="22"/>
      <c r="E44" s="22"/>
      <c r="F44" s="22"/>
      <c r="G44" s="22"/>
      <c r="H44" s="22"/>
      <c r="I44" s="22"/>
      <c r="J44" s="22"/>
      <c r="K44" s="22"/>
      <c r="L44" s="22"/>
      <c r="M44" s="22"/>
      <c r="N44" s="22"/>
      <c r="O44" s="22"/>
      <c r="P44" s="22"/>
      <c r="Q44" s="22"/>
    </row>
    <row r="45" spans="1:19" ht="24.75" customHeight="1" thickBot="1">
      <c r="B45" s="12"/>
      <c r="C45" s="12"/>
      <c r="D45" s="12"/>
      <c r="E45" s="12"/>
      <c r="F45" s="16"/>
      <c r="G45" s="26" t="s">
        <v>34</v>
      </c>
      <c r="H45" s="195">
        <f>30-COUNTIF($C$14:$C$43,"")</f>
        <v>0</v>
      </c>
      <c r="I45" s="195"/>
      <c r="J45" s="25" t="s">
        <v>33</v>
      </c>
      <c r="K45" s="24" t="s">
        <v>32</v>
      </c>
    </row>
    <row r="46" spans="1:19" ht="15" customHeight="1">
      <c r="B46" s="12"/>
      <c r="C46" s="12"/>
      <c r="D46" s="12"/>
      <c r="E46" s="12"/>
    </row>
    <row r="47" spans="1:19" ht="15" customHeight="1">
      <c r="B47" s="23" t="s">
        <v>31</v>
      </c>
      <c r="C47" s="22"/>
      <c r="D47" s="22"/>
      <c r="E47" s="22"/>
      <c r="F47" s="22"/>
      <c r="G47" s="22"/>
    </row>
    <row r="48" spans="1:19" ht="15" customHeight="1">
      <c r="B48" s="23" t="s">
        <v>30</v>
      </c>
      <c r="C48" s="22"/>
      <c r="D48" s="22"/>
      <c r="E48" s="22"/>
      <c r="F48" s="22"/>
      <c r="G48" s="22"/>
    </row>
    <row r="49" spans="2:19" ht="15" customHeight="1">
      <c r="B49" s="12"/>
      <c r="C49" s="12"/>
      <c r="D49" s="12"/>
      <c r="E49" s="12"/>
      <c r="R49" s="22"/>
      <c r="S49" s="22"/>
    </row>
    <row r="50" spans="2:19" ht="15" customHeight="1">
      <c r="B50" s="12"/>
      <c r="C50" s="12"/>
      <c r="D50" s="12"/>
      <c r="E50" s="12"/>
      <c r="H50" s="194" t="s">
        <v>29</v>
      </c>
      <c r="I50" s="194"/>
      <c r="J50" s="194"/>
      <c r="K50" s="194"/>
      <c r="L50" s="194"/>
    </row>
    <row r="51" spans="2:19" ht="15" customHeight="1">
      <c r="B51" s="12"/>
      <c r="C51" s="12"/>
      <c r="D51" s="12"/>
      <c r="E51" s="12"/>
      <c r="I51" s="21"/>
      <c r="J51" s="21"/>
      <c r="K51" s="21"/>
      <c r="L51" s="21"/>
      <c r="M51" s="21"/>
      <c r="N51" s="21"/>
      <c r="O51" s="21"/>
      <c r="P51" s="21"/>
    </row>
    <row r="52" spans="2:19" ht="18.75" customHeight="1">
      <c r="B52" s="177"/>
      <c r="C52" s="18"/>
      <c r="D52" s="18"/>
      <c r="E52" s="18"/>
      <c r="I52" s="179" t="str">
        <f>C8</f>
        <v/>
      </c>
      <c r="J52" s="179"/>
      <c r="K52" s="179"/>
      <c r="L52" s="179"/>
      <c r="M52" s="20" t="s">
        <v>28</v>
      </c>
      <c r="N52" s="176"/>
      <c r="O52" s="176"/>
      <c r="P52" s="19" t="s">
        <v>27</v>
      </c>
    </row>
    <row r="53" spans="2:19" ht="18.75" customHeight="1">
      <c r="B53" s="178"/>
      <c r="C53" s="18"/>
      <c r="D53" s="18"/>
      <c r="E53" s="18"/>
      <c r="F53" s="15"/>
      <c r="G53" s="17"/>
    </row>
    <row r="54" spans="2:19" ht="15" customHeight="1">
      <c r="B54" s="16"/>
      <c r="C54" s="15"/>
      <c r="D54" s="15"/>
      <c r="E54" s="15"/>
      <c r="F54" s="15"/>
      <c r="G54" s="14"/>
      <c r="K54" s="12" t="s">
        <v>26</v>
      </c>
    </row>
    <row r="55" spans="2:19" ht="15" customHeight="1">
      <c r="B55" s="80"/>
      <c r="C55" s="79"/>
      <c r="D55" s="79"/>
      <c r="E55" s="79"/>
      <c r="F55" s="79"/>
      <c r="G55" s="78"/>
      <c r="J55" s="13"/>
      <c r="K55" s="13"/>
      <c r="L55" s="22"/>
    </row>
    <row r="56" spans="2:19" ht="11.25" customHeight="1">
      <c r="B56" s="77"/>
      <c r="C56" s="77"/>
      <c r="D56" s="77"/>
      <c r="E56" s="77"/>
      <c r="F56" s="22"/>
      <c r="G56" s="22"/>
      <c r="H56" s="22"/>
      <c r="I56" s="22"/>
      <c r="J56" s="22"/>
      <c r="K56" s="22"/>
      <c r="L56" s="22"/>
      <c r="N56" s="22"/>
      <c r="O56" s="22"/>
      <c r="P56" s="22"/>
      <c r="Q56" s="22"/>
    </row>
    <row r="57" spans="2:19" ht="11.25" customHeight="1">
      <c r="B57" s="77"/>
      <c r="C57" s="77"/>
      <c r="D57" s="77"/>
      <c r="E57" s="77"/>
      <c r="F57" s="22"/>
      <c r="G57" s="22"/>
      <c r="H57" s="22"/>
      <c r="I57" s="22"/>
      <c r="J57" s="22"/>
      <c r="K57" s="22"/>
      <c r="L57" s="22"/>
      <c r="M57" s="22"/>
      <c r="N57" s="22"/>
      <c r="O57" s="22"/>
      <c r="P57" s="22"/>
      <c r="Q57" s="22"/>
    </row>
    <row r="58" spans="2:19" ht="11.25" customHeight="1">
      <c r="B58" s="77"/>
      <c r="C58" s="77"/>
      <c r="D58" s="77"/>
      <c r="E58" s="77"/>
      <c r="F58" s="22"/>
      <c r="G58" s="22"/>
      <c r="H58" s="22"/>
      <c r="I58" s="22"/>
      <c r="J58" s="22"/>
      <c r="K58" s="22"/>
      <c r="L58" s="22"/>
      <c r="M58" s="22"/>
      <c r="N58" s="22"/>
      <c r="O58" s="22"/>
      <c r="P58" s="22"/>
      <c r="Q58" s="22"/>
    </row>
    <row r="59" spans="2:19" ht="11.25" customHeight="1">
      <c r="B59" s="77"/>
      <c r="C59" s="77"/>
      <c r="D59" s="77"/>
      <c r="E59" s="77"/>
      <c r="F59" s="22"/>
      <c r="G59" s="22"/>
      <c r="H59" s="22"/>
      <c r="I59" s="22"/>
      <c r="J59" s="22"/>
      <c r="K59" s="22"/>
      <c r="L59" s="22"/>
      <c r="M59" s="22"/>
      <c r="N59" s="22"/>
      <c r="O59" s="22"/>
      <c r="P59" s="22"/>
      <c r="Q59" s="22"/>
    </row>
    <row r="60" spans="2:19" ht="11.25" customHeight="1">
      <c r="B60" s="77"/>
      <c r="C60" s="77"/>
      <c r="D60" s="77"/>
      <c r="E60" s="77"/>
      <c r="F60" s="22"/>
      <c r="G60" s="22"/>
      <c r="H60" s="22"/>
      <c r="I60" s="22"/>
      <c r="J60" s="22"/>
      <c r="K60" s="22"/>
      <c r="L60" s="22"/>
      <c r="M60" s="22"/>
      <c r="N60" s="22"/>
      <c r="O60" s="22"/>
      <c r="P60" s="22"/>
      <c r="Q60" s="22"/>
    </row>
    <row r="61" spans="2:19" ht="11.25" customHeight="1">
      <c r="B61" s="77"/>
      <c r="C61" s="77"/>
      <c r="D61" s="77"/>
      <c r="E61" s="77"/>
      <c r="F61" s="22"/>
      <c r="G61" s="22"/>
      <c r="H61" s="22"/>
      <c r="I61" s="22"/>
      <c r="J61" s="22"/>
      <c r="K61" s="22"/>
      <c r="L61" s="22"/>
      <c r="M61" s="22"/>
      <c r="N61" s="22"/>
      <c r="O61" s="22"/>
      <c r="P61" s="22"/>
      <c r="Q61" s="22"/>
      <c r="R61" s="22"/>
      <c r="S61" s="22"/>
    </row>
    <row r="62" spans="2:19" ht="11.25" customHeight="1">
      <c r="B62" s="77"/>
      <c r="C62" s="77"/>
      <c r="D62" s="77"/>
      <c r="E62" s="77"/>
      <c r="F62" s="22"/>
      <c r="G62" s="22"/>
      <c r="H62" s="22"/>
      <c r="I62" s="22"/>
      <c r="J62" s="22"/>
      <c r="K62" s="22"/>
      <c r="L62" s="22"/>
      <c r="M62" s="22"/>
      <c r="N62" s="22"/>
      <c r="O62" s="22"/>
      <c r="P62" s="22"/>
      <c r="Q62" s="22"/>
      <c r="R62" s="22"/>
      <c r="S62" s="22"/>
    </row>
    <row r="63" spans="2:19">
      <c r="B63" s="77"/>
      <c r="C63" s="77"/>
      <c r="D63" s="77"/>
      <c r="E63" s="77"/>
      <c r="F63" s="22"/>
      <c r="G63" s="22"/>
      <c r="H63" s="22"/>
      <c r="I63" s="22"/>
      <c r="J63" s="22"/>
      <c r="K63" s="22"/>
      <c r="L63" s="22"/>
      <c r="M63" s="22"/>
      <c r="N63" s="22"/>
      <c r="O63" s="22"/>
      <c r="P63" s="22"/>
      <c r="Q63" s="22"/>
      <c r="R63" s="22"/>
      <c r="S63" s="22"/>
    </row>
    <row r="64" spans="2:19">
      <c r="B64" s="77"/>
      <c r="C64" s="77"/>
      <c r="D64" s="77"/>
      <c r="E64" s="77"/>
      <c r="F64" s="22"/>
      <c r="G64" s="22"/>
      <c r="H64" s="22"/>
      <c r="I64" s="22"/>
      <c r="J64" s="22"/>
      <c r="K64" s="22"/>
      <c r="L64" s="22"/>
      <c r="M64" s="22"/>
      <c r="N64" s="22"/>
      <c r="O64" s="22"/>
      <c r="P64" s="22"/>
      <c r="Q64" s="22"/>
      <c r="R64" s="22"/>
      <c r="S64" s="22"/>
    </row>
    <row r="65" spans="2:19">
      <c r="B65" s="77"/>
      <c r="C65" s="77"/>
      <c r="D65" s="77"/>
      <c r="E65" s="77"/>
      <c r="F65" s="22"/>
      <c r="G65" s="22"/>
      <c r="H65" s="22"/>
      <c r="I65" s="22"/>
      <c r="J65" s="22"/>
      <c r="K65" s="22"/>
      <c r="L65" s="22"/>
      <c r="M65" s="22"/>
      <c r="N65" s="22"/>
      <c r="O65" s="22"/>
      <c r="P65" s="22"/>
      <c r="Q65" s="22"/>
      <c r="R65" s="22"/>
      <c r="S65" s="22"/>
    </row>
    <row r="66" spans="2:19">
      <c r="B66" s="77"/>
      <c r="C66" s="77"/>
      <c r="D66" s="77"/>
      <c r="E66" s="77"/>
      <c r="F66" s="22"/>
      <c r="G66" s="22"/>
      <c r="H66" s="22"/>
      <c r="I66" s="22"/>
      <c r="J66" s="22"/>
      <c r="K66" s="22"/>
      <c r="L66" s="22"/>
      <c r="M66" s="22"/>
      <c r="N66" s="22"/>
      <c r="O66" s="22"/>
      <c r="P66" s="22"/>
      <c r="Q66" s="22"/>
      <c r="R66" s="22"/>
      <c r="S66" s="22"/>
    </row>
    <row r="67" spans="2:19">
      <c r="B67" s="77"/>
      <c r="C67" s="77"/>
      <c r="D67" s="77"/>
      <c r="E67" s="77"/>
      <c r="F67" s="22"/>
      <c r="G67" s="22"/>
      <c r="H67" s="22"/>
      <c r="I67" s="22"/>
      <c r="J67" s="22"/>
      <c r="K67" s="22"/>
      <c r="L67" s="22"/>
      <c r="M67" s="22"/>
      <c r="N67" s="22"/>
      <c r="O67" s="22"/>
      <c r="P67" s="22"/>
      <c r="Q67" s="22"/>
      <c r="R67" s="22"/>
      <c r="S67" s="22"/>
    </row>
    <row r="68" spans="2:19">
      <c r="B68" s="77"/>
      <c r="C68" s="77"/>
      <c r="D68" s="77"/>
      <c r="E68" s="77"/>
      <c r="F68" s="22"/>
      <c r="G68" s="22"/>
      <c r="H68" s="22"/>
      <c r="I68" s="22"/>
      <c r="J68" s="22"/>
      <c r="K68" s="22"/>
      <c r="L68" s="22"/>
      <c r="M68" s="22"/>
      <c r="N68" s="22"/>
      <c r="O68" s="22"/>
      <c r="P68" s="22"/>
      <c r="Q68" s="22"/>
      <c r="R68" s="22"/>
      <c r="S68" s="22"/>
    </row>
    <row r="69" spans="2:19">
      <c r="B69" s="77"/>
      <c r="C69" s="77"/>
      <c r="D69" s="77"/>
      <c r="E69" s="77"/>
      <c r="F69" s="22"/>
      <c r="G69" s="22"/>
      <c r="H69" s="22"/>
      <c r="I69" s="22"/>
      <c r="J69" s="22"/>
      <c r="K69" s="22"/>
      <c r="L69" s="22"/>
      <c r="M69" s="22"/>
      <c r="N69" s="22"/>
      <c r="O69" s="22"/>
      <c r="P69" s="22"/>
      <c r="Q69" s="22"/>
      <c r="R69" s="22"/>
      <c r="S69" s="22"/>
    </row>
    <row r="70" spans="2:19">
      <c r="B70" s="77"/>
      <c r="C70" s="77"/>
      <c r="D70" s="77"/>
      <c r="E70" s="77"/>
      <c r="F70" s="22"/>
      <c r="G70" s="22"/>
      <c r="H70" s="22"/>
      <c r="I70" s="22"/>
      <c r="J70" s="22"/>
      <c r="K70" s="22"/>
      <c r="L70" s="22"/>
      <c r="M70" s="22"/>
      <c r="N70" s="22"/>
      <c r="O70" s="22"/>
      <c r="P70" s="22"/>
      <c r="Q70" s="22"/>
      <c r="R70" s="22"/>
      <c r="S70" s="22"/>
    </row>
    <row r="71" spans="2:19">
      <c r="B71" s="77"/>
      <c r="C71" s="77"/>
      <c r="D71" s="77"/>
      <c r="E71" s="77"/>
      <c r="F71" s="22"/>
      <c r="G71" s="22"/>
      <c r="H71" s="22"/>
      <c r="I71" s="22"/>
      <c r="J71" s="22"/>
      <c r="K71" s="22"/>
      <c r="L71" s="22"/>
      <c r="M71" s="22"/>
      <c r="N71" s="22"/>
      <c r="O71" s="22"/>
      <c r="P71" s="22"/>
      <c r="Q71" s="22"/>
      <c r="R71" s="22"/>
      <c r="S71" s="22"/>
    </row>
    <row r="72" spans="2:19">
      <c r="B72" s="77"/>
      <c r="C72" s="77"/>
      <c r="D72" s="77"/>
      <c r="E72" s="77"/>
      <c r="F72" s="22"/>
      <c r="G72" s="22"/>
      <c r="H72" s="22"/>
      <c r="I72" s="22"/>
      <c r="J72" s="22"/>
      <c r="K72" s="22"/>
      <c r="L72" s="22"/>
      <c r="M72" s="22"/>
      <c r="N72" s="22"/>
      <c r="O72" s="22"/>
      <c r="P72" s="22"/>
      <c r="Q72" s="22"/>
      <c r="R72" s="22"/>
      <c r="S72" s="22"/>
    </row>
    <row r="73" spans="2:19">
      <c r="B73" s="77"/>
      <c r="C73" s="77"/>
      <c r="D73" s="77"/>
      <c r="E73" s="77"/>
      <c r="F73" s="22"/>
      <c r="G73" s="22"/>
      <c r="H73" s="22"/>
      <c r="I73" s="22"/>
      <c r="J73" s="22"/>
      <c r="K73" s="22"/>
      <c r="L73" s="22"/>
      <c r="M73" s="22"/>
      <c r="N73" s="22"/>
      <c r="O73" s="22"/>
      <c r="P73" s="22"/>
      <c r="Q73" s="22"/>
      <c r="R73" s="22"/>
      <c r="S73" s="22"/>
    </row>
    <row r="74" spans="2:19">
      <c r="B74" s="77"/>
      <c r="C74" s="77"/>
      <c r="D74" s="77"/>
      <c r="E74" s="77"/>
      <c r="F74" s="22"/>
      <c r="G74" s="22"/>
      <c r="H74" s="22"/>
      <c r="I74" s="22"/>
      <c r="J74" s="22"/>
      <c r="K74" s="22"/>
      <c r="L74" s="22"/>
      <c r="M74" s="22"/>
      <c r="N74" s="22"/>
      <c r="O74" s="22"/>
      <c r="P74" s="22"/>
      <c r="Q74" s="22"/>
      <c r="R74" s="22"/>
      <c r="S74" s="22"/>
    </row>
    <row r="75" spans="2:19">
      <c r="B75" s="77"/>
      <c r="C75" s="77"/>
      <c r="D75" s="77"/>
      <c r="E75" s="77"/>
      <c r="F75" s="22"/>
      <c r="G75" s="22"/>
      <c r="H75" s="22"/>
      <c r="I75" s="22"/>
      <c r="J75" s="22"/>
      <c r="K75" s="22"/>
      <c r="L75" s="22"/>
      <c r="M75" s="22"/>
      <c r="N75" s="22"/>
      <c r="O75" s="22"/>
      <c r="P75" s="22"/>
      <c r="Q75" s="22"/>
      <c r="R75" s="22"/>
      <c r="S75" s="22"/>
    </row>
    <row r="76" spans="2:19">
      <c r="B76" s="77"/>
      <c r="C76" s="77"/>
      <c r="D76" s="77"/>
      <c r="E76" s="77"/>
      <c r="F76" s="22"/>
      <c r="G76" s="22"/>
      <c r="H76" s="22"/>
      <c r="I76" s="22"/>
      <c r="J76" s="22"/>
      <c r="K76" s="22"/>
      <c r="L76" s="22"/>
      <c r="M76" s="22"/>
      <c r="N76" s="22"/>
      <c r="O76" s="22"/>
      <c r="P76" s="22"/>
      <c r="Q76" s="22"/>
      <c r="R76" s="22"/>
      <c r="S76" s="22"/>
    </row>
    <row r="77" spans="2:19">
      <c r="B77" s="77"/>
      <c r="C77" s="77"/>
      <c r="D77" s="77"/>
      <c r="E77" s="77"/>
      <c r="F77" s="22"/>
      <c r="G77" s="22"/>
      <c r="H77" s="22"/>
      <c r="I77" s="22"/>
      <c r="J77" s="22"/>
      <c r="K77" s="22"/>
      <c r="L77" s="22"/>
      <c r="M77" s="22"/>
      <c r="N77" s="22"/>
      <c r="O77" s="22"/>
      <c r="P77" s="22"/>
      <c r="Q77" s="22"/>
      <c r="R77" s="22"/>
      <c r="S77" s="22"/>
    </row>
    <row r="78" spans="2:19">
      <c r="B78" s="77"/>
      <c r="C78" s="77"/>
      <c r="D78" s="77"/>
      <c r="E78" s="77"/>
      <c r="F78" s="22"/>
      <c r="G78" s="22"/>
      <c r="H78" s="22"/>
      <c r="I78" s="22"/>
      <c r="J78" s="22"/>
      <c r="K78" s="22"/>
      <c r="L78" s="22"/>
      <c r="M78" s="22"/>
      <c r="N78" s="22"/>
      <c r="O78" s="22"/>
      <c r="P78" s="22"/>
      <c r="Q78" s="22"/>
      <c r="R78" s="22"/>
      <c r="S78" s="22"/>
    </row>
    <row r="79" spans="2:19">
      <c r="B79" s="77"/>
      <c r="C79" s="77"/>
      <c r="D79" s="77"/>
      <c r="E79" s="77"/>
      <c r="F79" s="22"/>
      <c r="G79" s="22"/>
      <c r="H79" s="22"/>
      <c r="I79" s="22"/>
      <c r="J79" s="22"/>
      <c r="K79" s="22"/>
      <c r="L79" s="22"/>
      <c r="M79" s="22"/>
      <c r="N79" s="22"/>
      <c r="O79" s="22"/>
      <c r="P79" s="22"/>
      <c r="Q79" s="22"/>
      <c r="R79" s="22"/>
      <c r="S79" s="22"/>
    </row>
    <row r="80" spans="2:19">
      <c r="B80" s="77"/>
      <c r="C80" s="77"/>
      <c r="D80" s="77"/>
      <c r="E80" s="77"/>
      <c r="F80" s="22"/>
      <c r="G80" s="22"/>
      <c r="H80" s="22"/>
      <c r="I80" s="22"/>
      <c r="J80" s="22"/>
      <c r="K80" s="22"/>
      <c r="L80" s="22"/>
      <c r="M80" s="22"/>
      <c r="N80" s="22"/>
      <c r="O80" s="22"/>
      <c r="P80" s="22"/>
      <c r="Q80" s="22"/>
      <c r="R80" s="22"/>
      <c r="S80" s="22"/>
    </row>
    <row r="81" spans="2:19">
      <c r="B81" s="77"/>
      <c r="C81" s="77"/>
      <c r="D81" s="77"/>
      <c r="E81" s="77"/>
      <c r="F81" s="22"/>
      <c r="G81" s="22"/>
      <c r="H81" s="22"/>
      <c r="I81" s="22"/>
      <c r="J81" s="22"/>
      <c r="K81" s="22"/>
      <c r="L81" s="22"/>
      <c r="M81" s="22"/>
      <c r="N81" s="22"/>
      <c r="O81" s="22"/>
      <c r="P81" s="22"/>
      <c r="Q81" s="22"/>
      <c r="R81" s="22"/>
      <c r="S81" s="22"/>
    </row>
    <row r="82" spans="2:19">
      <c r="B82" s="77"/>
      <c r="C82" s="77"/>
      <c r="D82" s="77"/>
      <c r="E82" s="77"/>
      <c r="F82" s="22"/>
      <c r="G82" s="22"/>
      <c r="H82" s="22"/>
      <c r="I82" s="22"/>
      <c r="J82" s="22"/>
      <c r="K82" s="22"/>
      <c r="L82" s="22"/>
      <c r="M82" s="22"/>
      <c r="N82" s="22"/>
      <c r="O82" s="22"/>
      <c r="P82" s="22"/>
      <c r="Q82" s="22"/>
      <c r="R82" s="22"/>
      <c r="S82" s="22"/>
    </row>
    <row r="83" spans="2:19">
      <c r="B83" s="77"/>
      <c r="C83" s="77"/>
      <c r="D83" s="77"/>
      <c r="E83" s="77"/>
      <c r="F83" s="22"/>
      <c r="G83" s="22"/>
      <c r="H83" s="22"/>
      <c r="I83" s="22"/>
      <c r="J83" s="22"/>
      <c r="K83" s="22"/>
      <c r="L83" s="22"/>
      <c r="M83" s="22"/>
      <c r="N83" s="22"/>
      <c r="O83" s="22"/>
      <c r="P83" s="22"/>
      <c r="Q83" s="22"/>
      <c r="R83" s="22"/>
      <c r="S83" s="22"/>
    </row>
    <row r="84" spans="2:19">
      <c r="B84" s="77"/>
      <c r="C84" s="77"/>
      <c r="D84" s="77"/>
      <c r="E84" s="77"/>
      <c r="F84" s="22"/>
      <c r="G84" s="22"/>
      <c r="H84" s="22"/>
      <c r="I84" s="22"/>
      <c r="J84" s="22"/>
      <c r="K84" s="22"/>
      <c r="L84" s="22"/>
      <c r="M84" s="22"/>
      <c r="N84" s="22"/>
      <c r="O84" s="22"/>
      <c r="P84" s="22"/>
      <c r="Q84" s="22"/>
      <c r="R84" s="22"/>
      <c r="S84" s="22"/>
    </row>
    <row r="85" spans="2:19">
      <c r="B85" s="77"/>
      <c r="C85" s="77"/>
      <c r="D85" s="77"/>
      <c r="E85" s="77"/>
      <c r="F85" s="22"/>
      <c r="G85" s="22"/>
      <c r="H85" s="22"/>
      <c r="I85" s="22"/>
      <c r="J85" s="22"/>
      <c r="K85" s="22"/>
      <c r="L85" s="22"/>
      <c r="M85" s="22"/>
      <c r="N85" s="22"/>
      <c r="O85" s="22"/>
      <c r="P85" s="22"/>
      <c r="Q85" s="22"/>
      <c r="R85" s="22"/>
      <c r="S85" s="22"/>
    </row>
    <row r="86" spans="2:19">
      <c r="B86" s="77"/>
      <c r="C86" s="77"/>
      <c r="D86" s="77"/>
      <c r="E86" s="77"/>
      <c r="F86" s="22"/>
      <c r="G86" s="22"/>
      <c r="H86" s="22"/>
      <c r="I86" s="22"/>
      <c r="J86" s="22"/>
      <c r="K86" s="22"/>
      <c r="L86" s="22"/>
      <c r="M86" s="22"/>
      <c r="N86" s="22"/>
      <c r="O86" s="22"/>
      <c r="P86" s="22"/>
      <c r="Q86" s="22"/>
      <c r="R86" s="22"/>
      <c r="S86" s="22"/>
    </row>
    <row r="87" spans="2:19">
      <c r="B87" s="77"/>
      <c r="C87" s="77"/>
      <c r="D87" s="77"/>
      <c r="E87" s="77"/>
      <c r="F87" s="22"/>
      <c r="G87" s="22"/>
      <c r="H87" s="22"/>
      <c r="I87" s="22"/>
      <c r="J87" s="22"/>
      <c r="K87" s="22"/>
      <c r="L87" s="22"/>
      <c r="M87" s="22"/>
      <c r="N87" s="22"/>
      <c r="O87" s="22"/>
      <c r="P87" s="22"/>
      <c r="Q87" s="22"/>
      <c r="R87" s="22"/>
      <c r="S87" s="22"/>
    </row>
    <row r="88" spans="2:19">
      <c r="B88" s="77"/>
      <c r="C88" s="77"/>
      <c r="D88" s="77"/>
      <c r="E88" s="77"/>
      <c r="F88" s="22"/>
      <c r="G88" s="22"/>
      <c r="H88" s="22"/>
      <c r="I88" s="22"/>
      <c r="J88" s="22"/>
      <c r="K88" s="22"/>
      <c r="L88" s="22"/>
      <c r="M88" s="22"/>
      <c r="N88" s="22"/>
      <c r="O88" s="22"/>
      <c r="P88" s="22"/>
      <c r="Q88" s="22"/>
      <c r="R88" s="22"/>
      <c r="S88" s="22"/>
    </row>
    <row r="89" spans="2:19">
      <c r="B89" s="77"/>
      <c r="C89" s="77"/>
      <c r="D89" s="77"/>
      <c r="E89" s="77"/>
      <c r="F89" s="22"/>
      <c r="G89" s="22"/>
      <c r="H89" s="22"/>
      <c r="I89" s="22"/>
      <c r="J89" s="22"/>
      <c r="K89" s="22"/>
      <c r="L89" s="22"/>
      <c r="M89" s="22"/>
      <c r="N89" s="22"/>
      <c r="O89" s="22"/>
      <c r="P89" s="22"/>
      <c r="Q89" s="22"/>
      <c r="R89" s="22"/>
      <c r="S89" s="22"/>
    </row>
    <row r="90" spans="2:19">
      <c r="B90" s="77"/>
      <c r="C90" s="77"/>
      <c r="D90" s="77"/>
      <c r="E90" s="77"/>
      <c r="F90" s="22"/>
      <c r="G90" s="22"/>
      <c r="H90" s="22"/>
      <c r="I90" s="22"/>
      <c r="J90" s="22"/>
      <c r="K90" s="22"/>
      <c r="L90" s="22"/>
      <c r="M90" s="22"/>
      <c r="N90" s="22"/>
      <c r="O90" s="22"/>
      <c r="P90" s="22"/>
      <c r="Q90" s="22"/>
      <c r="R90" s="22"/>
      <c r="S90" s="22"/>
    </row>
    <row r="91" spans="2:19">
      <c r="B91" s="77"/>
      <c r="C91" s="77"/>
      <c r="D91" s="77"/>
      <c r="E91" s="77"/>
      <c r="F91" s="22"/>
      <c r="G91" s="22"/>
      <c r="H91" s="22"/>
      <c r="I91" s="22"/>
      <c r="J91" s="22"/>
      <c r="K91" s="22"/>
      <c r="L91" s="22"/>
      <c r="M91" s="22"/>
      <c r="N91" s="22"/>
      <c r="O91" s="22"/>
      <c r="P91" s="22"/>
      <c r="Q91" s="22"/>
      <c r="R91" s="22"/>
      <c r="S91" s="22"/>
    </row>
    <row r="92" spans="2:19">
      <c r="B92" s="77"/>
      <c r="C92" s="77"/>
      <c r="D92" s="77"/>
      <c r="E92" s="77"/>
      <c r="F92" s="22"/>
      <c r="G92" s="22"/>
      <c r="H92" s="22"/>
      <c r="I92" s="22"/>
      <c r="J92" s="22"/>
      <c r="K92" s="22"/>
      <c r="L92" s="22"/>
      <c r="M92" s="22"/>
      <c r="N92" s="22"/>
      <c r="O92" s="22"/>
      <c r="P92" s="22"/>
      <c r="Q92" s="22"/>
      <c r="R92" s="22"/>
      <c r="S92" s="22"/>
    </row>
    <row r="93" spans="2:19">
      <c r="B93" s="77"/>
      <c r="C93" s="77"/>
      <c r="D93" s="77"/>
      <c r="E93" s="77"/>
      <c r="F93" s="22"/>
      <c r="G93" s="22"/>
      <c r="H93" s="22"/>
      <c r="I93" s="22"/>
      <c r="J93" s="22"/>
      <c r="K93" s="22"/>
      <c r="L93" s="22"/>
      <c r="M93" s="22"/>
      <c r="N93" s="22"/>
      <c r="O93" s="22"/>
      <c r="P93" s="22"/>
      <c r="Q93" s="22"/>
      <c r="R93" s="22"/>
      <c r="S93" s="22"/>
    </row>
    <row r="94" spans="2:19">
      <c r="B94" s="77"/>
      <c r="C94" s="77"/>
      <c r="D94" s="77"/>
      <c r="E94" s="77"/>
      <c r="F94" s="22"/>
      <c r="G94" s="22"/>
      <c r="H94" s="22"/>
      <c r="I94" s="22"/>
      <c r="J94" s="22"/>
      <c r="K94" s="22"/>
      <c r="L94" s="22"/>
      <c r="M94" s="22"/>
      <c r="N94" s="22"/>
      <c r="O94" s="22"/>
      <c r="P94" s="22"/>
      <c r="Q94" s="22"/>
      <c r="R94" s="22"/>
      <c r="S94" s="22"/>
    </row>
    <row r="95" spans="2:19">
      <c r="B95" s="77"/>
      <c r="C95" s="77"/>
      <c r="D95" s="77"/>
      <c r="E95" s="77"/>
      <c r="F95" s="22"/>
      <c r="G95" s="22"/>
      <c r="H95" s="22"/>
      <c r="I95" s="22"/>
      <c r="J95" s="22"/>
      <c r="K95" s="22"/>
      <c r="L95" s="22"/>
      <c r="M95" s="22"/>
      <c r="N95" s="22"/>
      <c r="O95" s="22"/>
      <c r="P95" s="22"/>
      <c r="Q95" s="22"/>
      <c r="R95" s="22"/>
      <c r="S95" s="22"/>
    </row>
    <row r="96" spans="2:19">
      <c r="B96" s="77"/>
      <c r="C96" s="77"/>
      <c r="D96" s="77"/>
      <c r="E96" s="77"/>
      <c r="F96" s="22"/>
      <c r="G96" s="22"/>
      <c r="H96" s="22"/>
      <c r="I96" s="22"/>
      <c r="J96" s="22"/>
      <c r="K96" s="22"/>
      <c r="L96" s="22"/>
      <c r="M96" s="22"/>
      <c r="N96" s="22"/>
      <c r="O96" s="22"/>
      <c r="P96" s="22"/>
      <c r="Q96" s="22"/>
      <c r="R96" s="22"/>
      <c r="S96" s="22"/>
    </row>
    <row r="97" spans="2:19">
      <c r="B97" s="77"/>
      <c r="C97" s="77"/>
      <c r="D97" s="77"/>
      <c r="E97" s="77"/>
      <c r="F97" s="22"/>
      <c r="G97" s="22"/>
      <c r="H97" s="22"/>
      <c r="I97" s="22"/>
      <c r="J97" s="22"/>
      <c r="K97" s="22"/>
      <c r="L97" s="22"/>
      <c r="M97" s="22"/>
      <c r="N97" s="22"/>
      <c r="O97" s="22"/>
      <c r="P97" s="22"/>
      <c r="Q97" s="22"/>
      <c r="R97" s="22"/>
      <c r="S97" s="22"/>
    </row>
    <row r="98" spans="2:19">
      <c r="R98" s="22"/>
      <c r="S98" s="22"/>
    </row>
    <row r="99" spans="2:19">
      <c r="R99" s="22"/>
      <c r="S99" s="22"/>
    </row>
    <row r="100" spans="2:19">
      <c r="R100" s="22"/>
      <c r="S100" s="22"/>
    </row>
    <row r="101" spans="2:19">
      <c r="R101" s="22"/>
      <c r="S101" s="22"/>
    </row>
    <row r="102" spans="2:19">
      <c r="R102" s="22"/>
      <c r="S102" s="22"/>
    </row>
  </sheetData>
  <mergeCells count="28">
    <mergeCell ref="R1:S10"/>
    <mergeCell ref="A12:A13"/>
    <mergeCell ref="G12:H12"/>
    <mergeCell ref="J12:L12"/>
    <mergeCell ref="O12:O13"/>
    <mergeCell ref="B12:B13"/>
    <mergeCell ref="I12:I13"/>
    <mergeCell ref="M12:M13"/>
    <mergeCell ref="B1:P1"/>
    <mergeCell ref="C9:H10"/>
    <mergeCell ref="B9:B10"/>
    <mergeCell ref="J9:J10"/>
    <mergeCell ref="P12:P13"/>
    <mergeCell ref="N12:N13"/>
    <mergeCell ref="N4:O5"/>
    <mergeCell ref="K8:O8"/>
    <mergeCell ref="N3:O3"/>
    <mergeCell ref="E12:F12"/>
    <mergeCell ref="N52:O52"/>
    <mergeCell ref="B52:B53"/>
    <mergeCell ref="I52:L52"/>
    <mergeCell ref="H50:L50"/>
    <mergeCell ref="H45:I45"/>
    <mergeCell ref="K9:N10"/>
    <mergeCell ref="O9:O10"/>
    <mergeCell ref="C8:I8"/>
    <mergeCell ref="I9:I10"/>
    <mergeCell ref="C12:D12"/>
  </mergeCells>
  <phoneticPr fontId="2"/>
  <conditionalFormatting sqref="C8:I8">
    <cfRule type="containsBlanks" dxfId="5" priority="12" stopIfTrue="1">
      <formula>LEN(TRIM(C8))=0</formula>
    </cfRule>
  </conditionalFormatting>
  <conditionalFormatting sqref="C14:I43">
    <cfRule type="containsBlanks" dxfId="4" priority="13" stopIfTrue="1">
      <formula>LEN(TRIM(C14))=0</formula>
    </cfRule>
  </conditionalFormatting>
  <conditionalFormatting sqref="H45:I45">
    <cfRule type="containsBlanks" dxfId="3" priority="8" stopIfTrue="1">
      <formula>LEN(TRIM(H45))=0</formula>
    </cfRule>
  </conditionalFormatting>
  <conditionalFormatting sqref="I52">
    <cfRule type="containsBlanks" dxfId="2" priority="15" stopIfTrue="1">
      <formula>LEN(TRIM(I52))=0</formula>
    </cfRule>
  </conditionalFormatting>
  <conditionalFormatting sqref="K8:O8">
    <cfRule type="containsBlanks" dxfId="1" priority="10" stopIfTrue="1">
      <formula>LEN(TRIM(K8))=0</formula>
    </cfRule>
  </conditionalFormatting>
  <conditionalFormatting sqref="O14:P43">
    <cfRule type="containsBlanks" dxfId="0" priority="14" stopIfTrue="1">
      <formula>LEN(TRIM(O14))=0</formula>
    </cfRule>
  </conditionalFormatting>
  <dataValidations count="8">
    <dataValidation type="list" imeMode="disabled" allowBlank="1" showInputMessage="1" showErrorMessage="1" sqref="IY14:IY43 SU14:SU43 ACQ14:ACQ43 AMM14:AMM43 AWI14:AWI43 BGE14:BGE43 BQA14:BQA43 BZW14:BZW43 CJS14:CJS43 CTO14:CTO43 DDK14:DDK43 DNG14:DNG43 DXC14:DXC43 EGY14:EGY43 EQU14:EQU43 FAQ14:FAQ43 FKM14:FKM43 FUI14:FUI43 GEE14:GEE43 GOA14:GOA43 GXW14:GXW43 HHS14:HHS43 HRO14:HRO43 IBK14:IBK43 ILG14:ILG43 IVC14:IVC43 JEY14:JEY43 JOU14:JOU43 JYQ14:JYQ43 KIM14:KIM43 KSI14:KSI43 LCE14:LCE43 LMA14:LMA43 LVW14:LVW43 MFS14:MFS43 MPO14:MPO43 MZK14:MZK43 NJG14:NJG43 NTC14:NTC43 OCY14:OCY43 OMU14:OMU43 OWQ14:OWQ43 PGM14:PGM43 PQI14:PQI43 QAE14:QAE43 QKA14:QKA43 QTW14:QTW43 RDS14:RDS43 RNO14:RNO43 RXK14:RXK43 SHG14:SHG43 SRC14:SRC43 TAY14:TAY43 TKU14:TKU43 TUQ14:TUQ43 UEM14:UEM43 UOI14:UOI43 UYE14:UYE43 VIA14:VIA43 VRW14:VRW43 WBS14:WBS43 WLO14:WLO43 WVK14:WVK43 IY65548:IY65577 SU65548:SU65577 ACQ65548:ACQ65577 AMM65548:AMM65577 AWI65548:AWI65577 BGE65548:BGE65577 BQA65548:BQA65577 BZW65548:BZW65577 CJS65548:CJS65577 CTO65548:CTO65577 DDK65548:DDK65577 DNG65548:DNG65577 DXC65548:DXC65577 EGY65548:EGY65577 EQU65548:EQU65577 FAQ65548:FAQ65577 FKM65548:FKM65577 FUI65548:FUI65577 GEE65548:GEE65577 GOA65548:GOA65577 GXW65548:GXW65577 HHS65548:HHS65577 HRO65548:HRO65577 IBK65548:IBK65577 ILG65548:ILG65577 IVC65548:IVC65577 JEY65548:JEY65577 JOU65548:JOU65577 JYQ65548:JYQ65577 KIM65548:KIM65577 KSI65548:KSI65577 LCE65548:LCE65577 LMA65548:LMA65577 LVW65548:LVW65577 MFS65548:MFS65577 MPO65548:MPO65577 MZK65548:MZK65577 NJG65548:NJG65577 NTC65548:NTC65577 OCY65548:OCY65577 OMU65548:OMU65577 OWQ65548:OWQ65577 PGM65548:PGM65577 PQI65548:PQI65577 QAE65548:QAE65577 QKA65548:QKA65577 QTW65548:QTW65577 RDS65548:RDS65577 RNO65548:RNO65577 RXK65548:RXK65577 SHG65548:SHG65577 SRC65548:SRC65577 TAY65548:TAY65577 TKU65548:TKU65577 TUQ65548:TUQ65577 UEM65548:UEM65577 UOI65548:UOI65577 UYE65548:UYE65577 VIA65548:VIA65577 VRW65548:VRW65577 WBS65548:WBS65577 WLO65548:WLO65577 WVK65548:WVK65577 IY131084:IY131113 SU131084:SU131113 ACQ131084:ACQ131113 AMM131084:AMM131113 AWI131084:AWI131113 BGE131084:BGE131113 BQA131084:BQA131113 BZW131084:BZW131113 CJS131084:CJS131113 CTO131084:CTO131113 DDK131084:DDK131113 DNG131084:DNG131113 DXC131084:DXC131113 EGY131084:EGY131113 EQU131084:EQU131113 FAQ131084:FAQ131113 FKM131084:FKM131113 FUI131084:FUI131113 GEE131084:GEE131113 GOA131084:GOA131113 GXW131084:GXW131113 HHS131084:HHS131113 HRO131084:HRO131113 IBK131084:IBK131113 ILG131084:ILG131113 IVC131084:IVC131113 JEY131084:JEY131113 JOU131084:JOU131113 JYQ131084:JYQ131113 KIM131084:KIM131113 KSI131084:KSI131113 LCE131084:LCE131113 LMA131084:LMA131113 LVW131084:LVW131113 MFS131084:MFS131113 MPO131084:MPO131113 MZK131084:MZK131113 NJG131084:NJG131113 NTC131084:NTC131113 OCY131084:OCY131113 OMU131084:OMU131113 OWQ131084:OWQ131113 PGM131084:PGM131113 PQI131084:PQI131113 QAE131084:QAE131113 QKA131084:QKA131113 QTW131084:QTW131113 RDS131084:RDS131113 RNO131084:RNO131113 RXK131084:RXK131113 SHG131084:SHG131113 SRC131084:SRC131113 TAY131084:TAY131113 TKU131084:TKU131113 TUQ131084:TUQ131113 UEM131084:UEM131113 UOI131084:UOI131113 UYE131084:UYE131113 VIA131084:VIA131113 VRW131084:VRW131113 WBS131084:WBS131113 WLO131084:WLO131113 WVK131084:WVK131113 IY196620:IY196649 SU196620:SU196649 ACQ196620:ACQ196649 AMM196620:AMM196649 AWI196620:AWI196649 BGE196620:BGE196649 BQA196620:BQA196649 BZW196620:BZW196649 CJS196620:CJS196649 CTO196620:CTO196649 DDK196620:DDK196649 DNG196620:DNG196649 DXC196620:DXC196649 EGY196620:EGY196649 EQU196620:EQU196649 FAQ196620:FAQ196649 FKM196620:FKM196649 FUI196620:FUI196649 GEE196620:GEE196649 GOA196620:GOA196649 GXW196620:GXW196649 HHS196620:HHS196649 HRO196620:HRO196649 IBK196620:IBK196649 ILG196620:ILG196649 IVC196620:IVC196649 JEY196620:JEY196649 JOU196620:JOU196649 JYQ196620:JYQ196649 KIM196620:KIM196649 KSI196620:KSI196649 LCE196620:LCE196649 LMA196620:LMA196649 LVW196620:LVW196649 MFS196620:MFS196649 MPO196620:MPO196649 MZK196620:MZK196649 NJG196620:NJG196649 NTC196620:NTC196649 OCY196620:OCY196649 OMU196620:OMU196649 OWQ196620:OWQ196649 PGM196620:PGM196649 PQI196620:PQI196649 QAE196620:QAE196649 QKA196620:QKA196649 QTW196620:QTW196649 RDS196620:RDS196649 RNO196620:RNO196649 RXK196620:RXK196649 SHG196620:SHG196649 SRC196620:SRC196649 TAY196620:TAY196649 TKU196620:TKU196649 TUQ196620:TUQ196649 UEM196620:UEM196649 UOI196620:UOI196649 UYE196620:UYE196649 VIA196620:VIA196649 VRW196620:VRW196649 WBS196620:WBS196649 WLO196620:WLO196649 WVK196620:WVK196649 IY262156:IY262185 SU262156:SU262185 ACQ262156:ACQ262185 AMM262156:AMM262185 AWI262156:AWI262185 BGE262156:BGE262185 BQA262156:BQA262185 BZW262156:BZW262185 CJS262156:CJS262185 CTO262156:CTO262185 DDK262156:DDK262185 DNG262156:DNG262185 DXC262156:DXC262185 EGY262156:EGY262185 EQU262156:EQU262185 FAQ262156:FAQ262185 FKM262156:FKM262185 FUI262156:FUI262185 GEE262156:GEE262185 GOA262156:GOA262185 GXW262156:GXW262185 HHS262156:HHS262185 HRO262156:HRO262185 IBK262156:IBK262185 ILG262156:ILG262185 IVC262156:IVC262185 JEY262156:JEY262185 JOU262156:JOU262185 JYQ262156:JYQ262185 KIM262156:KIM262185 KSI262156:KSI262185 LCE262156:LCE262185 LMA262156:LMA262185 LVW262156:LVW262185 MFS262156:MFS262185 MPO262156:MPO262185 MZK262156:MZK262185 NJG262156:NJG262185 NTC262156:NTC262185 OCY262156:OCY262185 OMU262156:OMU262185 OWQ262156:OWQ262185 PGM262156:PGM262185 PQI262156:PQI262185 QAE262156:QAE262185 QKA262156:QKA262185 QTW262156:QTW262185 RDS262156:RDS262185 RNO262156:RNO262185 RXK262156:RXK262185 SHG262156:SHG262185 SRC262156:SRC262185 TAY262156:TAY262185 TKU262156:TKU262185 TUQ262156:TUQ262185 UEM262156:UEM262185 UOI262156:UOI262185 UYE262156:UYE262185 VIA262156:VIA262185 VRW262156:VRW262185 WBS262156:WBS262185 WLO262156:WLO262185 WVK262156:WVK262185 IY327692:IY327721 SU327692:SU327721 ACQ327692:ACQ327721 AMM327692:AMM327721 AWI327692:AWI327721 BGE327692:BGE327721 BQA327692:BQA327721 BZW327692:BZW327721 CJS327692:CJS327721 CTO327692:CTO327721 DDK327692:DDK327721 DNG327692:DNG327721 DXC327692:DXC327721 EGY327692:EGY327721 EQU327692:EQU327721 FAQ327692:FAQ327721 FKM327692:FKM327721 FUI327692:FUI327721 GEE327692:GEE327721 GOA327692:GOA327721 GXW327692:GXW327721 HHS327692:HHS327721 HRO327692:HRO327721 IBK327692:IBK327721 ILG327692:ILG327721 IVC327692:IVC327721 JEY327692:JEY327721 JOU327692:JOU327721 JYQ327692:JYQ327721 KIM327692:KIM327721 KSI327692:KSI327721 LCE327692:LCE327721 LMA327692:LMA327721 LVW327692:LVW327721 MFS327692:MFS327721 MPO327692:MPO327721 MZK327692:MZK327721 NJG327692:NJG327721 NTC327692:NTC327721 OCY327692:OCY327721 OMU327692:OMU327721 OWQ327692:OWQ327721 PGM327692:PGM327721 PQI327692:PQI327721 QAE327692:QAE327721 QKA327692:QKA327721 QTW327692:QTW327721 RDS327692:RDS327721 RNO327692:RNO327721 RXK327692:RXK327721 SHG327692:SHG327721 SRC327692:SRC327721 TAY327692:TAY327721 TKU327692:TKU327721 TUQ327692:TUQ327721 UEM327692:UEM327721 UOI327692:UOI327721 UYE327692:UYE327721 VIA327692:VIA327721 VRW327692:VRW327721 WBS327692:WBS327721 WLO327692:WLO327721 WVK327692:WVK327721 IY393228:IY393257 SU393228:SU393257 ACQ393228:ACQ393257 AMM393228:AMM393257 AWI393228:AWI393257 BGE393228:BGE393257 BQA393228:BQA393257 BZW393228:BZW393257 CJS393228:CJS393257 CTO393228:CTO393257 DDK393228:DDK393257 DNG393228:DNG393257 DXC393228:DXC393257 EGY393228:EGY393257 EQU393228:EQU393257 FAQ393228:FAQ393257 FKM393228:FKM393257 FUI393228:FUI393257 GEE393228:GEE393257 GOA393228:GOA393257 GXW393228:GXW393257 HHS393228:HHS393257 HRO393228:HRO393257 IBK393228:IBK393257 ILG393228:ILG393257 IVC393228:IVC393257 JEY393228:JEY393257 JOU393228:JOU393257 JYQ393228:JYQ393257 KIM393228:KIM393257 KSI393228:KSI393257 LCE393228:LCE393257 LMA393228:LMA393257 LVW393228:LVW393257 MFS393228:MFS393257 MPO393228:MPO393257 MZK393228:MZK393257 NJG393228:NJG393257 NTC393228:NTC393257 OCY393228:OCY393257 OMU393228:OMU393257 OWQ393228:OWQ393257 PGM393228:PGM393257 PQI393228:PQI393257 QAE393228:QAE393257 QKA393228:QKA393257 QTW393228:QTW393257 RDS393228:RDS393257 RNO393228:RNO393257 RXK393228:RXK393257 SHG393228:SHG393257 SRC393228:SRC393257 TAY393228:TAY393257 TKU393228:TKU393257 TUQ393228:TUQ393257 UEM393228:UEM393257 UOI393228:UOI393257 UYE393228:UYE393257 VIA393228:VIA393257 VRW393228:VRW393257 WBS393228:WBS393257 WLO393228:WLO393257 WVK393228:WVK393257 IY458764:IY458793 SU458764:SU458793 ACQ458764:ACQ458793 AMM458764:AMM458793 AWI458764:AWI458793 BGE458764:BGE458793 BQA458764:BQA458793 BZW458764:BZW458793 CJS458764:CJS458793 CTO458764:CTO458793 DDK458764:DDK458793 DNG458764:DNG458793 DXC458764:DXC458793 EGY458764:EGY458793 EQU458764:EQU458793 FAQ458764:FAQ458793 FKM458764:FKM458793 FUI458764:FUI458793 GEE458764:GEE458793 GOA458764:GOA458793 GXW458764:GXW458793 HHS458764:HHS458793 HRO458764:HRO458793 IBK458764:IBK458793 ILG458764:ILG458793 IVC458764:IVC458793 JEY458764:JEY458793 JOU458764:JOU458793 JYQ458764:JYQ458793 KIM458764:KIM458793 KSI458764:KSI458793 LCE458764:LCE458793 LMA458764:LMA458793 LVW458764:LVW458793 MFS458764:MFS458793 MPO458764:MPO458793 MZK458764:MZK458793 NJG458764:NJG458793 NTC458764:NTC458793 OCY458764:OCY458793 OMU458764:OMU458793 OWQ458764:OWQ458793 PGM458764:PGM458793 PQI458764:PQI458793 QAE458764:QAE458793 QKA458764:QKA458793 QTW458764:QTW458793 RDS458764:RDS458793 RNO458764:RNO458793 RXK458764:RXK458793 SHG458764:SHG458793 SRC458764:SRC458793 TAY458764:TAY458793 TKU458764:TKU458793 TUQ458764:TUQ458793 UEM458764:UEM458793 UOI458764:UOI458793 UYE458764:UYE458793 VIA458764:VIA458793 VRW458764:VRW458793 WBS458764:WBS458793 WLO458764:WLO458793 WVK458764:WVK458793 IY524300:IY524329 SU524300:SU524329 ACQ524300:ACQ524329 AMM524300:AMM524329 AWI524300:AWI524329 BGE524300:BGE524329 BQA524300:BQA524329 BZW524300:BZW524329 CJS524300:CJS524329 CTO524300:CTO524329 DDK524300:DDK524329 DNG524300:DNG524329 DXC524300:DXC524329 EGY524300:EGY524329 EQU524300:EQU524329 FAQ524300:FAQ524329 FKM524300:FKM524329 FUI524300:FUI524329 GEE524300:GEE524329 GOA524300:GOA524329 GXW524300:GXW524329 HHS524300:HHS524329 HRO524300:HRO524329 IBK524300:IBK524329 ILG524300:ILG524329 IVC524300:IVC524329 JEY524300:JEY524329 JOU524300:JOU524329 JYQ524300:JYQ524329 KIM524300:KIM524329 KSI524300:KSI524329 LCE524300:LCE524329 LMA524300:LMA524329 LVW524300:LVW524329 MFS524300:MFS524329 MPO524300:MPO524329 MZK524300:MZK524329 NJG524300:NJG524329 NTC524300:NTC524329 OCY524300:OCY524329 OMU524300:OMU524329 OWQ524300:OWQ524329 PGM524300:PGM524329 PQI524300:PQI524329 QAE524300:QAE524329 QKA524300:QKA524329 QTW524300:QTW524329 RDS524300:RDS524329 RNO524300:RNO524329 RXK524300:RXK524329 SHG524300:SHG524329 SRC524300:SRC524329 TAY524300:TAY524329 TKU524300:TKU524329 TUQ524300:TUQ524329 UEM524300:UEM524329 UOI524300:UOI524329 UYE524300:UYE524329 VIA524300:VIA524329 VRW524300:VRW524329 WBS524300:WBS524329 WLO524300:WLO524329 WVK524300:WVK524329 IY589836:IY589865 SU589836:SU589865 ACQ589836:ACQ589865 AMM589836:AMM589865 AWI589836:AWI589865 BGE589836:BGE589865 BQA589836:BQA589865 BZW589836:BZW589865 CJS589836:CJS589865 CTO589836:CTO589865 DDK589836:DDK589865 DNG589836:DNG589865 DXC589836:DXC589865 EGY589836:EGY589865 EQU589836:EQU589865 FAQ589836:FAQ589865 FKM589836:FKM589865 FUI589836:FUI589865 GEE589836:GEE589865 GOA589836:GOA589865 GXW589836:GXW589865 HHS589836:HHS589865 HRO589836:HRO589865 IBK589836:IBK589865 ILG589836:ILG589865 IVC589836:IVC589865 JEY589836:JEY589865 JOU589836:JOU589865 JYQ589836:JYQ589865 KIM589836:KIM589865 KSI589836:KSI589865 LCE589836:LCE589865 LMA589836:LMA589865 LVW589836:LVW589865 MFS589836:MFS589865 MPO589836:MPO589865 MZK589836:MZK589865 NJG589836:NJG589865 NTC589836:NTC589865 OCY589836:OCY589865 OMU589836:OMU589865 OWQ589836:OWQ589865 PGM589836:PGM589865 PQI589836:PQI589865 QAE589836:QAE589865 QKA589836:QKA589865 QTW589836:QTW589865 RDS589836:RDS589865 RNO589836:RNO589865 RXK589836:RXK589865 SHG589836:SHG589865 SRC589836:SRC589865 TAY589836:TAY589865 TKU589836:TKU589865 TUQ589836:TUQ589865 UEM589836:UEM589865 UOI589836:UOI589865 UYE589836:UYE589865 VIA589836:VIA589865 VRW589836:VRW589865 WBS589836:WBS589865 WLO589836:WLO589865 WVK589836:WVK589865 IY655372:IY655401 SU655372:SU655401 ACQ655372:ACQ655401 AMM655372:AMM655401 AWI655372:AWI655401 BGE655372:BGE655401 BQA655372:BQA655401 BZW655372:BZW655401 CJS655372:CJS655401 CTO655372:CTO655401 DDK655372:DDK655401 DNG655372:DNG655401 DXC655372:DXC655401 EGY655372:EGY655401 EQU655372:EQU655401 FAQ655372:FAQ655401 FKM655372:FKM655401 FUI655372:FUI655401 GEE655372:GEE655401 GOA655372:GOA655401 GXW655372:GXW655401 HHS655372:HHS655401 HRO655372:HRO655401 IBK655372:IBK655401 ILG655372:ILG655401 IVC655372:IVC655401 JEY655372:JEY655401 JOU655372:JOU655401 JYQ655372:JYQ655401 KIM655372:KIM655401 KSI655372:KSI655401 LCE655372:LCE655401 LMA655372:LMA655401 LVW655372:LVW655401 MFS655372:MFS655401 MPO655372:MPO655401 MZK655372:MZK655401 NJG655372:NJG655401 NTC655372:NTC655401 OCY655372:OCY655401 OMU655372:OMU655401 OWQ655372:OWQ655401 PGM655372:PGM655401 PQI655372:PQI655401 QAE655372:QAE655401 QKA655372:QKA655401 QTW655372:QTW655401 RDS655372:RDS655401 RNO655372:RNO655401 RXK655372:RXK655401 SHG655372:SHG655401 SRC655372:SRC655401 TAY655372:TAY655401 TKU655372:TKU655401 TUQ655372:TUQ655401 UEM655372:UEM655401 UOI655372:UOI655401 UYE655372:UYE655401 VIA655372:VIA655401 VRW655372:VRW655401 WBS655372:WBS655401 WLO655372:WLO655401 WVK655372:WVK655401 IY720908:IY720937 SU720908:SU720937 ACQ720908:ACQ720937 AMM720908:AMM720937 AWI720908:AWI720937 BGE720908:BGE720937 BQA720908:BQA720937 BZW720908:BZW720937 CJS720908:CJS720937 CTO720908:CTO720937 DDK720908:DDK720937 DNG720908:DNG720937 DXC720908:DXC720937 EGY720908:EGY720937 EQU720908:EQU720937 FAQ720908:FAQ720937 FKM720908:FKM720937 FUI720908:FUI720937 GEE720908:GEE720937 GOA720908:GOA720937 GXW720908:GXW720937 HHS720908:HHS720937 HRO720908:HRO720937 IBK720908:IBK720937 ILG720908:ILG720937 IVC720908:IVC720937 JEY720908:JEY720937 JOU720908:JOU720937 JYQ720908:JYQ720937 KIM720908:KIM720937 KSI720908:KSI720937 LCE720908:LCE720937 LMA720908:LMA720937 LVW720908:LVW720937 MFS720908:MFS720937 MPO720908:MPO720937 MZK720908:MZK720937 NJG720908:NJG720937 NTC720908:NTC720937 OCY720908:OCY720937 OMU720908:OMU720937 OWQ720908:OWQ720937 PGM720908:PGM720937 PQI720908:PQI720937 QAE720908:QAE720937 QKA720908:QKA720937 QTW720908:QTW720937 RDS720908:RDS720937 RNO720908:RNO720937 RXK720908:RXK720937 SHG720908:SHG720937 SRC720908:SRC720937 TAY720908:TAY720937 TKU720908:TKU720937 TUQ720908:TUQ720937 UEM720908:UEM720937 UOI720908:UOI720937 UYE720908:UYE720937 VIA720908:VIA720937 VRW720908:VRW720937 WBS720908:WBS720937 WLO720908:WLO720937 WVK720908:WVK720937 IY786444:IY786473 SU786444:SU786473 ACQ786444:ACQ786473 AMM786444:AMM786473 AWI786444:AWI786473 BGE786444:BGE786473 BQA786444:BQA786473 BZW786444:BZW786473 CJS786444:CJS786473 CTO786444:CTO786473 DDK786444:DDK786473 DNG786444:DNG786473 DXC786444:DXC786473 EGY786444:EGY786473 EQU786444:EQU786473 FAQ786444:FAQ786473 FKM786444:FKM786473 FUI786444:FUI786473 GEE786444:GEE786473 GOA786444:GOA786473 GXW786444:GXW786473 HHS786444:HHS786473 HRO786444:HRO786473 IBK786444:IBK786473 ILG786444:ILG786473 IVC786444:IVC786473 JEY786444:JEY786473 JOU786444:JOU786473 JYQ786444:JYQ786473 KIM786444:KIM786473 KSI786444:KSI786473 LCE786444:LCE786473 LMA786444:LMA786473 LVW786444:LVW786473 MFS786444:MFS786473 MPO786444:MPO786473 MZK786444:MZK786473 NJG786444:NJG786473 NTC786444:NTC786473 OCY786444:OCY786473 OMU786444:OMU786473 OWQ786444:OWQ786473 PGM786444:PGM786473 PQI786444:PQI786473 QAE786444:QAE786473 QKA786444:QKA786473 QTW786444:QTW786473 RDS786444:RDS786473 RNO786444:RNO786473 RXK786444:RXK786473 SHG786444:SHG786473 SRC786444:SRC786473 TAY786444:TAY786473 TKU786444:TKU786473 TUQ786444:TUQ786473 UEM786444:UEM786473 UOI786444:UOI786473 UYE786444:UYE786473 VIA786444:VIA786473 VRW786444:VRW786473 WBS786444:WBS786473 WLO786444:WLO786473 WVK786444:WVK786473 IY851980:IY852009 SU851980:SU852009 ACQ851980:ACQ852009 AMM851980:AMM852009 AWI851980:AWI852009 BGE851980:BGE852009 BQA851980:BQA852009 BZW851980:BZW852009 CJS851980:CJS852009 CTO851980:CTO852009 DDK851980:DDK852009 DNG851980:DNG852009 DXC851980:DXC852009 EGY851980:EGY852009 EQU851980:EQU852009 FAQ851980:FAQ852009 FKM851980:FKM852009 FUI851980:FUI852009 GEE851980:GEE852009 GOA851980:GOA852009 GXW851980:GXW852009 HHS851980:HHS852009 HRO851980:HRO852009 IBK851980:IBK852009 ILG851980:ILG852009 IVC851980:IVC852009 JEY851980:JEY852009 JOU851980:JOU852009 JYQ851980:JYQ852009 KIM851980:KIM852009 KSI851980:KSI852009 LCE851980:LCE852009 LMA851980:LMA852009 LVW851980:LVW852009 MFS851980:MFS852009 MPO851980:MPO852009 MZK851980:MZK852009 NJG851980:NJG852009 NTC851980:NTC852009 OCY851980:OCY852009 OMU851980:OMU852009 OWQ851980:OWQ852009 PGM851980:PGM852009 PQI851980:PQI852009 QAE851980:QAE852009 QKA851980:QKA852009 QTW851980:QTW852009 RDS851980:RDS852009 RNO851980:RNO852009 RXK851980:RXK852009 SHG851980:SHG852009 SRC851980:SRC852009 TAY851980:TAY852009 TKU851980:TKU852009 TUQ851980:TUQ852009 UEM851980:UEM852009 UOI851980:UOI852009 UYE851980:UYE852009 VIA851980:VIA852009 VRW851980:VRW852009 WBS851980:WBS852009 WLO851980:WLO852009 WVK851980:WVK852009 IY917516:IY917545 SU917516:SU917545 ACQ917516:ACQ917545 AMM917516:AMM917545 AWI917516:AWI917545 BGE917516:BGE917545 BQA917516:BQA917545 BZW917516:BZW917545 CJS917516:CJS917545 CTO917516:CTO917545 DDK917516:DDK917545 DNG917516:DNG917545 DXC917516:DXC917545 EGY917516:EGY917545 EQU917516:EQU917545 FAQ917516:FAQ917545 FKM917516:FKM917545 FUI917516:FUI917545 GEE917516:GEE917545 GOA917516:GOA917545 GXW917516:GXW917545 HHS917516:HHS917545 HRO917516:HRO917545 IBK917516:IBK917545 ILG917516:ILG917545 IVC917516:IVC917545 JEY917516:JEY917545 JOU917516:JOU917545 JYQ917516:JYQ917545 KIM917516:KIM917545 KSI917516:KSI917545 LCE917516:LCE917545 LMA917516:LMA917545 LVW917516:LVW917545 MFS917516:MFS917545 MPO917516:MPO917545 MZK917516:MZK917545 NJG917516:NJG917545 NTC917516:NTC917545 OCY917516:OCY917545 OMU917516:OMU917545 OWQ917516:OWQ917545 PGM917516:PGM917545 PQI917516:PQI917545 QAE917516:QAE917545 QKA917516:QKA917545 QTW917516:QTW917545 RDS917516:RDS917545 RNO917516:RNO917545 RXK917516:RXK917545 SHG917516:SHG917545 SRC917516:SRC917545 TAY917516:TAY917545 TKU917516:TKU917545 TUQ917516:TUQ917545 UEM917516:UEM917545 UOI917516:UOI917545 UYE917516:UYE917545 VIA917516:VIA917545 VRW917516:VRW917545 WBS917516:WBS917545 WLO917516:WLO917545 WVK917516:WVK917545 IY983052:IY983081 SU983052:SU983081 ACQ983052:ACQ983081 AMM983052:AMM983081 AWI983052:AWI983081 BGE983052:BGE983081 BQA983052:BQA983081 BZW983052:BZW983081 CJS983052:CJS983081 CTO983052:CTO983081 DDK983052:DDK983081 DNG983052:DNG983081 DXC983052:DXC983081 EGY983052:EGY983081 EQU983052:EQU983081 FAQ983052:FAQ983081 FKM983052:FKM983081 FUI983052:FUI983081 GEE983052:GEE983081 GOA983052:GOA983081 GXW983052:GXW983081 HHS983052:HHS983081 HRO983052:HRO983081 IBK983052:IBK983081 ILG983052:ILG983081 IVC983052:IVC983081 JEY983052:JEY983081 JOU983052:JOU983081 JYQ983052:JYQ983081 KIM983052:KIM983081 KSI983052:KSI983081 LCE983052:LCE983081 LMA983052:LMA983081 LVW983052:LVW983081 MFS983052:MFS983081 MPO983052:MPO983081 MZK983052:MZK983081 NJG983052:NJG983081 NTC983052:NTC983081 OCY983052:OCY983081 OMU983052:OMU983081 OWQ983052:OWQ983081 PGM983052:PGM983081 PQI983052:PQI983081 QAE983052:QAE983081 QKA983052:QKA983081 QTW983052:QTW983081 RDS983052:RDS983081 RNO983052:RNO983081 RXK983052:RXK983081 SHG983052:SHG983081 SRC983052:SRC983081 TAY983052:TAY983081 TKU983052:TKU983081 TUQ983052:TUQ983081 UEM983052:UEM983081 UOI983052:UOI983081 UYE983052:UYE983081 VIA983052:VIA983081 VRW983052:VRW983081 WBS983052:WBS983081 WLO983052:WLO983081 WVK983052:WVK983081" xr:uid="{F430A374-F3EF-42F2-930F-8E0482D7A074}">
      <formula1>"済,未"</formula1>
    </dataValidation>
    <dataValidation type="list" allowBlank="1" showInputMessage="1" showErrorMessage="1" sqref="WVR983052:WVT983081 JF14:JH43 TB14:TD43 ACX14:ACZ43 AMT14:AMV43 AWP14:AWR43 BGL14:BGN43 BQH14:BQJ43 CAD14:CAF43 CJZ14:CKB43 CTV14:CTX43 DDR14:DDT43 DNN14:DNP43 DXJ14:DXL43 EHF14:EHH43 ERB14:ERD43 FAX14:FAZ43 FKT14:FKV43 FUP14:FUR43 GEL14:GEN43 GOH14:GOJ43 GYD14:GYF43 HHZ14:HIB43 HRV14:HRX43 IBR14:IBT43 ILN14:ILP43 IVJ14:IVL43 JFF14:JFH43 JPB14:JPD43 JYX14:JYZ43 KIT14:KIV43 KSP14:KSR43 LCL14:LCN43 LMH14:LMJ43 LWD14:LWF43 MFZ14:MGB43 MPV14:MPX43 MZR14:MZT43 NJN14:NJP43 NTJ14:NTL43 ODF14:ODH43 ONB14:OND43 OWX14:OWZ43 PGT14:PGV43 PQP14:PQR43 QAL14:QAN43 QKH14:QKJ43 QUD14:QUF43 RDZ14:REB43 RNV14:RNX43 RXR14:RXT43 SHN14:SHP43 SRJ14:SRL43 TBF14:TBH43 TLB14:TLD43 TUX14:TUZ43 UET14:UEV43 UOP14:UOR43 UYL14:UYN43 VIH14:VIJ43 VSD14:VSF43 WBZ14:WCB43 WLV14:WLX43 WVR14:WVT43 J65548:L65577 JF65548:JH65577 TB65548:TD65577 ACX65548:ACZ65577 AMT65548:AMV65577 AWP65548:AWR65577 BGL65548:BGN65577 BQH65548:BQJ65577 CAD65548:CAF65577 CJZ65548:CKB65577 CTV65548:CTX65577 DDR65548:DDT65577 DNN65548:DNP65577 DXJ65548:DXL65577 EHF65548:EHH65577 ERB65548:ERD65577 FAX65548:FAZ65577 FKT65548:FKV65577 FUP65548:FUR65577 GEL65548:GEN65577 GOH65548:GOJ65577 GYD65548:GYF65577 HHZ65548:HIB65577 HRV65548:HRX65577 IBR65548:IBT65577 ILN65548:ILP65577 IVJ65548:IVL65577 JFF65548:JFH65577 JPB65548:JPD65577 JYX65548:JYZ65577 KIT65548:KIV65577 KSP65548:KSR65577 LCL65548:LCN65577 LMH65548:LMJ65577 LWD65548:LWF65577 MFZ65548:MGB65577 MPV65548:MPX65577 MZR65548:MZT65577 NJN65548:NJP65577 NTJ65548:NTL65577 ODF65548:ODH65577 ONB65548:OND65577 OWX65548:OWZ65577 PGT65548:PGV65577 PQP65548:PQR65577 QAL65548:QAN65577 QKH65548:QKJ65577 QUD65548:QUF65577 RDZ65548:REB65577 RNV65548:RNX65577 RXR65548:RXT65577 SHN65548:SHP65577 SRJ65548:SRL65577 TBF65548:TBH65577 TLB65548:TLD65577 TUX65548:TUZ65577 UET65548:UEV65577 UOP65548:UOR65577 UYL65548:UYN65577 VIH65548:VIJ65577 VSD65548:VSF65577 WBZ65548:WCB65577 WLV65548:WLX65577 WVR65548:WVT65577 J131084:L131113 JF131084:JH131113 TB131084:TD131113 ACX131084:ACZ131113 AMT131084:AMV131113 AWP131084:AWR131113 BGL131084:BGN131113 BQH131084:BQJ131113 CAD131084:CAF131113 CJZ131084:CKB131113 CTV131084:CTX131113 DDR131084:DDT131113 DNN131084:DNP131113 DXJ131084:DXL131113 EHF131084:EHH131113 ERB131084:ERD131113 FAX131084:FAZ131113 FKT131084:FKV131113 FUP131084:FUR131113 GEL131084:GEN131113 GOH131084:GOJ131113 GYD131084:GYF131113 HHZ131084:HIB131113 HRV131084:HRX131113 IBR131084:IBT131113 ILN131084:ILP131113 IVJ131084:IVL131113 JFF131084:JFH131113 JPB131084:JPD131113 JYX131084:JYZ131113 KIT131084:KIV131113 KSP131084:KSR131113 LCL131084:LCN131113 LMH131084:LMJ131113 LWD131084:LWF131113 MFZ131084:MGB131113 MPV131084:MPX131113 MZR131084:MZT131113 NJN131084:NJP131113 NTJ131084:NTL131113 ODF131084:ODH131113 ONB131084:OND131113 OWX131084:OWZ131113 PGT131084:PGV131113 PQP131084:PQR131113 QAL131084:QAN131113 QKH131084:QKJ131113 QUD131084:QUF131113 RDZ131084:REB131113 RNV131084:RNX131113 RXR131084:RXT131113 SHN131084:SHP131113 SRJ131084:SRL131113 TBF131084:TBH131113 TLB131084:TLD131113 TUX131084:TUZ131113 UET131084:UEV131113 UOP131084:UOR131113 UYL131084:UYN131113 VIH131084:VIJ131113 VSD131084:VSF131113 WBZ131084:WCB131113 WLV131084:WLX131113 WVR131084:WVT131113 J196620:L196649 JF196620:JH196649 TB196620:TD196649 ACX196620:ACZ196649 AMT196620:AMV196649 AWP196620:AWR196649 BGL196620:BGN196649 BQH196620:BQJ196649 CAD196620:CAF196649 CJZ196620:CKB196649 CTV196620:CTX196649 DDR196620:DDT196649 DNN196620:DNP196649 DXJ196620:DXL196649 EHF196620:EHH196649 ERB196620:ERD196649 FAX196620:FAZ196649 FKT196620:FKV196649 FUP196620:FUR196649 GEL196620:GEN196649 GOH196620:GOJ196649 GYD196620:GYF196649 HHZ196620:HIB196649 HRV196620:HRX196649 IBR196620:IBT196649 ILN196620:ILP196649 IVJ196620:IVL196649 JFF196620:JFH196649 JPB196620:JPD196649 JYX196620:JYZ196649 KIT196620:KIV196649 KSP196620:KSR196649 LCL196620:LCN196649 LMH196620:LMJ196649 LWD196620:LWF196649 MFZ196620:MGB196649 MPV196620:MPX196649 MZR196620:MZT196649 NJN196620:NJP196649 NTJ196620:NTL196649 ODF196620:ODH196649 ONB196620:OND196649 OWX196620:OWZ196649 PGT196620:PGV196649 PQP196620:PQR196649 QAL196620:QAN196649 QKH196620:QKJ196649 QUD196620:QUF196649 RDZ196620:REB196649 RNV196620:RNX196649 RXR196620:RXT196649 SHN196620:SHP196649 SRJ196620:SRL196649 TBF196620:TBH196649 TLB196620:TLD196649 TUX196620:TUZ196649 UET196620:UEV196649 UOP196620:UOR196649 UYL196620:UYN196649 VIH196620:VIJ196649 VSD196620:VSF196649 WBZ196620:WCB196649 WLV196620:WLX196649 WVR196620:WVT196649 J262156:L262185 JF262156:JH262185 TB262156:TD262185 ACX262156:ACZ262185 AMT262156:AMV262185 AWP262156:AWR262185 BGL262156:BGN262185 BQH262156:BQJ262185 CAD262156:CAF262185 CJZ262156:CKB262185 CTV262156:CTX262185 DDR262156:DDT262185 DNN262156:DNP262185 DXJ262156:DXL262185 EHF262156:EHH262185 ERB262156:ERD262185 FAX262156:FAZ262185 FKT262156:FKV262185 FUP262156:FUR262185 GEL262156:GEN262185 GOH262156:GOJ262185 GYD262156:GYF262185 HHZ262156:HIB262185 HRV262156:HRX262185 IBR262156:IBT262185 ILN262156:ILP262185 IVJ262156:IVL262185 JFF262156:JFH262185 JPB262156:JPD262185 JYX262156:JYZ262185 KIT262156:KIV262185 KSP262156:KSR262185 LCL262156:LCN262185 LMH262156:LMJ262185 LWD262156:LWF262185 MFZ262156:MGB262185 MPV262156:MPX262185 MZR262156:MZT262185 NJN262156:NJP262185 NTJ262156:NTL262185 ODF262156:ODH262185 ONB262156:OND262185 OWX262156:OWZ262185 PGT262156:PGV262185 PQP262156:PQR262185 QAL262156:QAN262185 QKH262156:QKJ262185 QUD262156:QUF262185 RDZ262156:REB262185 RNV262156:RNX262185 RXR262156:RXT262185 SHN262156:SHP262185 SRJ262156:SRL262185 TBF262156:TBH262185 TLB262156:TLD262185 TUX262156:TUZ262185 UET262156:UEV262185 UOP262156:UOR262185 UYL262156:UYN262185 VIH262156:VIJ262185 VSD262156:VSF262185 WBZ262156:WCB262185 WLV262156:WLX262185 WVR262156:WVT262185 J327692:L327721 JF327692:JH327721 TB327692:TD327721 ACX327692:ACZ327721 AMT327692:AMV327721 AWP327692:AWR327721 BGL327692:BGN327721 BQH327692:BQJ327721 CAD327692:CAF327721 CJZ327692:CKB327721 CTV327692:CTX327721 DDR327692:DDT327721 DNN327692:DNP327721 DXJ327692:DXL327721 EHF327692:EHH327721 ERB327692:ERD327721 FAX327692:FAZ327721 FKT327692:FKV327721 FUP327692:FUR327721 GEL327692:GEN327721 GOH327692:GOJ327721 GYD327692:GYF327721 HHZ327692:HIB327721 HRV327692:HRX327721 IBR327692:IBT327721 ILN327692:ILP327721 IVJ327692:IVL327721 JFF327692:JFH327721 JPB327692:JPD327721 JYX327692:JYZ327721 KIT327692:KIV327721 KSP327692:KSR327721 LCL327692:LCN327721 LMH327692:LMJ327721 LWD327692:LWF327721 MFZ327692:MGB327721 MPV327692:MPX327721 MZR327692:MZT327721 NJN327692:NJP327721 NTJ327692:NTL327721 ODF327692:ODH327721 ONB327692:OND327721 OWX327692:OWZ327721 PGT327692:PGV327721 PQP327692:PQR327721 QAL327692:QAN327721 QKH327692:QKJ327721 QUD327692:QUF327721 RDZ327692:REB327721 RNV327692:RNX327721 RXR327692:RXT327721 SHN327692:SHP327721 SRJ327692:SRL327721 TBF327692:TBH327721 TLB327692:TLD327721 TUX327692:TUZ327721 UET327692:UEV327721 UOP327692:UOR327721 UYL327692:UYN327721 VIH327692:VIJ327721 VSD327692:VSF327721 WBZ327692:WCB327721 WLV327692:WLX327721 WVR327692:WVT327721 J393228:L393257 JF393228:JH393257 TB393228:TD393257 ACX393228:ACZ393257 AMT393228:AMV393257 AWP393228:AWR393257 BGL393228:BGN393257 BQH393228:BQJ393257 CAD393228:CAF393257 CJZ393228:CKB393257 CTV393228:CTX393257 DDR393228:DDT393257 DNN393228:DNP393257 DXJ393228:DXL393257 EHF393228:EHH393257 ERB393228:ERD393257 FAX393228:FAZ393257 FKT393228:FKV393257 FUP393228:FUR393257 GEL393228:GEN393257 GOH393228:GOJ393257 GYD393228:GYF393257 HHZ393228:HIB393257 HRV393228:HRX393257 IBR393228:IBT393257 ILN393228:ILP393257 IVJ393228:IVL393257 JFF393228:JFH393257 JPB393228:JPD393257 JYX393228:JYZ393257 KIT393228:KIV393257 KSP393228:KSR393257 LCL393228:LCN393257 LMH393228:LMJ393257 LWD393228:LWF393257 MFZ393228:MGB393257 MPV393228:MPX393257 MZR393228:MZT393257 NJN393228:NJP393257 NTJ393228:NTL393257 ODF393228:ODH393257 ONB393228:OND393257 OWX393228:OWZ393257 PGT393228:PGV393257 PQP393228:PQR393257 QAL393228:QAN393257 QKH393228:QKJ393257 QUD393228:QUF393257 RDZ393228:REB393257 RNV393228:RNX393257 RXR393228:RXT393257 SHN393228:SHP393257 SRJ393228:SRL393257 TBF393228:TBH393257 TLB393228:TLD393257 TUX393228:TUZ393257 UET393228:UEV393257 UOP393228:UOR393257 UYL393228:UYN393257 VIH393228:VIJ393257 VSD393228:VSF393257 WBZ393228:WCB393257 WLV393228:WLX393257 WVR393228:WVT393257 J458764:L458793 JF458764:JH458793 TB458764:TD458793 ACX458764:ACZ458793 AMT458764:AMV458793 AWP458764:AWR458793 BGL458764:BGN458793 BQH458764:BQJ458793 CAD458764:CAF458793 CJZ458764:CKB458793 CTV458764:CTX458793 DDR458764:DDT458793 DNN458764:DNP458793 DXJ458764:DXL458793 EHF458764:EHH458793 ERB458764:ERD458793 FAX458764:FAZ458793 FKT458764:FKV458793 FUP458764:FUR458793 GEL458764:GEN458793 GOH458764:GOJ458793 GYD458764:GYF458793 HHZ458764:HIB458793 HRV458764:HRX458793 IBR458764:IBT458793 ILN458764:ILP458793 IVJ458764:IVL458793 JFF458764:JFH458793 JPB458764:JPD458793 JYX458764:JYZ458793 KIT458764:KIV458793 KSP458764:KSR458793 LCL458764:LCN458793 LMH458764:LMJ458793 LWD458764:LWF458793 MFZ458764:MGB458793 MPV458764:MPX458793 MZR458764:MZT458793 NJN458764:NJP458793 NTJ458764:NTL458793 ODF458764:ODH458793 ONB458764:OND458793 OWX458764:OWZ458793 PGT458764:PGV458793 PQP458764:PQR458793 QAL458764:QAN458793 QKH458764:QKJ458793 QUD458764:QUF458793 RDZ458764:REB458793 RNV458764:RNX458793 RXR458764:RXT458793 SHN458764:SHP458793 SRJ458764:SRL458793 TBF458764:TBH458793 TLB458764:TLD458793 TUX458764:TUZ458793 UET458764:UEV458793 UOP458764:UOR458793 UYL458764:UYN458793 VIH458764:VIJ458793 VSD458764:VSF458793 WBZ458764:WCB458793 WLV458764:WLX458793 WVR458764:WVT458793 J524300:L524329 JF524300:JH524329 TB524300:TD524329 ACX524300:ACZ524329 AMT524300:AMV524329 AWP524300:AWR524329 BGL524300:BGN524329 BQH524300:BQJ524329 CAD524300:CAF524329 CJZ524300:CKB524329 CTV524300:CTX524329 DDR524300:DDT524329 DNN524300:DNP524329 DXJ524300:DXL524329 EHF524300:EHH524329 ERB524300:ERD524329 FAX524300:FAZ524329 FKT524300:FKV524329 FUP524300:FUR524329 GEL524300:GEN524329 GOH524300:GOJ524329 GYD524300:GYF524329 HHZ524300:HIB524329 HRV524300:HRX524329 IBR524300:IBT524329 ILN524300:ILP524329 IVJ524300:IVL524329 JFF524300:JFH524329 JPB524300:JPD524329 JYX524300:JYZ524329 KIT524300:KIV524329 KSP524300:KSR524329 LCL524300:LCN524329 LMH524300:LMJ524329 LWD524300:LWF524329 MFZ524300:MGB524329 MPV524300:MPX524329 MZR524300:MZT524329 NJN524300:NJP524329 NTJ524300:NTL524329 ODF524300:ODH524329 ONB524300:OND524329 OWX524300:OWZ524329 PGT524300:PGV524329 PQP524300:PQR524329 QAL524300:QAN524329 QKH524300:QKJ524329 QUD524300:QUF524329 RDZ524300:REB524329 RNV524300:RNX524329 RXR524300:RXT524329 SHN524300:SHP524329 SRJ524300:SRL524329 TBF524300:TBH524329 TLB524300:TLD524329 TUX524300:TUZ524329 UET524300:UEV524329 UOP524300:UOR524329 UYL524300:UYN524329 VIH524300:VIJ524329 VSD524300:VSF524329 WBZ524300:WCB524329 WLV524300:WLX524329 WVR524300:WVT524329 J589836:L589865 JF589836:JH589865 TB589836:TD589865 ACX589836:ACZ589865 AMT589836:AMV589865 AWP589836:AWR589865 BGL589836:BGN589865 BQH589836:BQJ589865 CAD589836:CAF589865 CJZ589836:CKB589865 CTV589836:CTX589865 DDR589836:DDT589865 DNN589836:DNP589865 DXJ589836:DXL589865 EHF589836:EHH589865 ERB589836:ERD589865 FAX589836:FAZ589865 FKT589836:FKV589865 FUP589836:FUR589865 GEL589836:GEN589865 GOH589836:GOJ589865 GYD589836:GYF589865 HHZ589836:HIB589865 HRV589836:HRX589865 IBR589836:IBT589865 ILN589836:ILP589865 IVJ589836:IVL589865 JFF589836:JFH589865 JPB589836:JPD589865 JYX589836:JYZ589865 KIT589836:KIV589865 KSP589836:KSR589865 LCL589836:LCN589865 LMH589836:LMJ589865 LWD589836:LWF589865 MFZ589836:MGB589865 MPV589836:MPX589865 MZR589836:MZT589865 NJN589836:NJP589865 NTJ589836:NTL589865 ODF589836:ODH589865 ONB589836:OND589865 OWX589836:OWZ589865 PGT589836:PGV589865 PQP589836:PQR589865 QAL589836:QAN589865 QKH589836:QKJ589865 QUD589836:QUF589865 RDZ589836:REB589865 RNV589836:RNX589865 RXR589836:RXT589865 SHN589836:SHP589865 SRJ589836:SRL589865 TBF589836:TBH589865 TLB589836:TLD589865 TUX589836:TUZ589865 UET589836:UEV589865 UOP589836:UOR589865 UYL589836:UYN589865 VIH589836:VIJ589865 VSD589836:VSF589865 WBZ589836:WCB589865 WLV589836:WLX589865 WVR589836:WVT589865 J655372:L655401 JF655372:JH655401 TB655372:TD655401 ACX655372:ACZ655401 AMT655372:AMV655401 AWP655372:AWR655401 BGL655372:BGN655401 BQH655372:BQJ655401 CAD655372:CAF655401 CJZ655372:CKB655401 CTV655372:CTX655401 DDR655372:DDT655401 DNN655372:DNP655401 DXJ655372:DXL655401 EHF655372:EHH655401 ERB655372:ERD655401 FAX655372:FAZ655401 FKT655372:FKV655401 FUP655372:FUR655401 GEL655372:GEN655401 GOH655372:GOJ655401 GYD655372:GYF655401 HHZ655372:HIB655401 HRV655372:HRX655401 IBR655372:IBT655401 ILN655372:ILP655401 IVJ655372:IVL655401 JFF655372:JFH655401 JPB655372:JPD655401 JYX655372:JYZ655401 KIT655372:KIV655401 KSP655372:KSR655401 LCL655372:LCN655401 LMH655372:LMJ655401 LWD655372:LWF655401 MFZ655372:MGB655401 MPV655372:MPX655401 MZR655372:MZT655401 NJN655372:NJP655401 NTJ655372:NTL655401 ODF655372:ODH655401 ONB655372:OND655401 OWX655372:OWZ655401 PGT655372:PGV655401 PQP655372:PQR655401 QAL655372:QAN655401 QKH655372:QKJ655401 QUD655372:QUF655401 RDZ655372:REB655401 RNV655372:RNX655401 RXR655372:RXT655401 SHN655372:SHP655401 SRJ655372:SRL655401 TBF655372:TBH655401 TLB655372:TLD655401 TUX655372:TUZ655401 UET655372:UEV655401 UOP655372:UOR655401 UYL655372:UYN655401 VIH655372:VIJ655401 VSD655372:VSF655401 WBZ655372:WCB655401 WLV655372:WLX655401 WVR655372:WVT655401 J720908:L720937 JF720908:JH720937 TB720908:TD720937 ACX720908:ACZ720937 AMT720908:AMV720937 AWP720908:AWR720937 BGL720908:BGN720937 BQH720908:BQJ720937 CAD720908:CAF720937 CJZ720908:CKB720937 CTV720908:CTX720937 DDR720908:DDT720937 DNN720908:DNP720937 DXJ720908:DXL720937 EHF720908:EHH720937 ERB720908:ERD720937 FAX720908:FAZ720937 FKT720908:FKV720937 FUP720908:FUR720937 GEL720908:GEN720937 GOH720908:GOJ720937 GYD720908:GYF720937 HHZ720908:HIB720937 HRV720908:HRX720937 IBR720908:IBT720937 ILN720908:ILP720937 IVJ720908:IVL720937 JFF720908:JFH720937 JPB720908:JPD720937 JYX720908:JYZ720937 KIT720908:KIV720937 KSP720908:KSR720937 LCL720908:LCN720937 LMH720908:LMJ720937 LWD720908:LWF720937 MFZ720908:MGB720937 MPV720908:MPX720937 MZR720908:MZT720937 NJN720908:NJP720937 NTJ720908:NTL720937 ODF720908:ODH720937 ONB720908:OND720937 OWX720908:OWZ720937 PGT720908:PGV720937 PQP720908:PQR720937 QAL720908:QAN720937 QKH720908:QKJ720937 QUD720908:QUF720937 RDZ720908:REB720937 RNV720908:RNX720937 RXR720908:RXT720937 SHN720908:SHP720937 SRJ720908:SRL720937 TBF720908:TBH720937 TLB720908:TLD720937 TUX720908:TUZ720937 UET720908:UEV720937 UOP720908:UOR720937 UYL720908:UYN720937 VIH720908:VIJ720937 VSD720908:VSF720937 WBZ720908:WCB720937 WLV720908:WLX720937 WVR720908:WVT720937 J786444:L786473 JF786444:JH786473 TB786444:TD786473 ACX786444:ACZ786473 AMT786444:AMV786473 AWP786444:AWR786473 BGL786444:BGN786473 BQH786444:BQJ786473 CAD786444:CAF786473 CJZ786444:CKB786473 CTV786444:CTX786473 DDR786444:DDT786473 DNN786444:DNP786473 DXJ786444:DXL786473 EHF786444:EHH786473 ERB786444:ERD786473 FAX786444:FAZ786473 FKT786444:FKV786473 FUP786444:FUR786473 GEL786444:GEN786473 GOH786444:GOJ786473 GYD786444:GYF786473 HHZ786444:HIB786473 HRV786444:HRX786473 IBR786444:IBT786473 ILN786444:ILP786473 IVJ786444:IVL786473 JFF786444:JFH786473 JPB786444:JPD786473 JYX786444:JYZ786473 KIT786444:KIV786473 KSP786444:KSR786473 LCL786444:LCN786473 LMH786444:LMJ786473 LWD786444:LWF786473 MFZ786444:MGB786473 MPV786444:MPX786473 MZR786444:MZT786473 NJN786444:NJP786473 NTJ786444:NTL786473 ODF786444:ODH786473 ONB786444:OND786473 OWX786444:OWZ786473 PGT786444:PGV786473 PQP786444:PQR786473 QAL786444:QAN786473 QKH786444:QKJ786473 QUD786444:QUF786473 RDZ786444:REB786473 RNV786444:RNX786473 RXR786444:RXT786473 SHN786444:SHP786473 SRJ786444:SRL786473 TBF786444:TBH786473 TLB786444:TLD786473 TUX786444:TUZ786473 UET786444:UEV786473 UOP786444:UOR786473 UYL786444:UYN786473 VIH786444:VIJ786473 VSD786444:VSF786473 WBZ786444:WCB786473 WLV786444:WLX786473 WVR786444:WVT786473 J851980:L852009 JF851980:JH852009 TB851980:TD852009 ACX851980:ACZ852009 AMT851980:AMV852009 AWP851980:AWR852009 BGL851980:BGN852009 BQH851980:BQJ852009 CAD851980:CAF852009 CJZ851980:CKB852009 CTV851980:CTX852009 DDR851980:DDT852009 DNN851980:DNP852009 DXJ851980:DXL852009 EHF851980:EHH852009 ERB851980:ERD852009 FAX851980:FAZ852009 FKT851980:FKV852009 FUP851980:FUR852009 GEL851980:GEN852009 GOH851980:GOJ852009 GYD851980:GYF852009 HHZ851980:HIB852009 HRV851980:HRX852009 IBR851980:IBT852009 ILN851980:ILP852009 IVJ851980:IVL852009 JFF851980:JFH852009 JPB851980:JPD852009 JYX851980:JYZ852009 KIT851980:KIV852009 KSP851980:KSR852009 LCL851980:LCN852009 LMH851980:LMJ852009 LWD851980:LWF852009 MFZ851980:MGB852009 MPV851980:MPX852009 MZR851980:MZT852009 NJN851980:NJP852009 NTJ851980:NTL852009 ODF851980:ODH852009 ONB851980:OND852009 OWX851980:OWZ852009 PGT851980:PGV852009 PQP851980:PQR852009 QAL851980:QAN852009 QKH851980:QKJ852009 QUD851980:QUF852009 RDZ851980:REB852009 RNV851980:RNX852009 RXR851980:RXT852009 SHN851980:SHP852009 SRJ851980:SRL852009 TBF851980:TBH852009 TLB851980:TLD852009 TUX851980:TUZ852009 UET851980:UEV852009 UOP851980:UOR852009 UYL851980:UYN852009 VIH851980:VIJ852009 VSD851980:VSF852009 WBZ851980:WCB852009 WLV851980:WLX852009 WVR851980:WVT852009 J917516:L917545 JF917516:JH917545 TB917516:TD917545 ACX917516:ACZ917545 AMT917516:AMV917545 AWP917516:AWR917545 BGL917516:BGN917545 BQH917516:BQJ917545 CAD917516:CAF917545 CJZ917516:CKB917545 CTV917516:CTX917545 DDR917516:DDT917545 DNN917516:DNP917545 DXJ917516:DXL917545 EHF917516:EHH917545 ERB917516:ERD917545 FAX917516:FAZ917545 FKT917516:FKV917545 FUP917516:FUR917545 GEL917516:GEN917545 GOH917516:GOJ917545 GYD917516:GYF917545 HHZ917516:HIB917545 HRV917516:HRX917545 IBR917516:IBT917545 ILN917516:ILP917545 IVJ917516:IVL917545 JFF917516:JFH917545 JPB917516:JPD917545 JYX917516:JYZ917545 KIT917516:KIV917545 KSP917516:KSR917545 LCL917516:LCN917545 LMH917516:LMJ917545 LWD917516:LWF917545 MFZ917516:MGB917545 MPV917516:MPX917545 MZR917516:MZT917545 NJN917516:NJP917545 NTJ917516:NTL917545 ODF917516:ODH917545 ONB917516:OND917545 OWX917516:OWZ917545 PGT917516:PGV917545 PQP917516:PQR917545 QAL917516:QAN917545 QKH917516:QKJ917545 QUD917516:QUF917545 RDZ917516:REB917545 RNV917516:RNX917545 RXR917516:RXT917545 SHN917516:SHP917545 SRJ917516:SRL917545 TBF917516:TBH917545 TLB917516:TLD917545 TUX917516:TUZ917545 UET917516:UEV917545 UOP917516:UOR917545 UYL917516:UYN917545 VIH917516:VIJ917545 VSD917516:VSF917545 WBZ917516:WCB917545 WLV917516:WLX917545 WVR917516:WVT917545 J983052:L983081 JF983052:JH983081 TB983052:TD983081 ACX983052:ACZ983081 AMT983052:AMV983081 AWP983052:AWR983081 BGL983052:BGN983081 BQH983052:BQJ983081 CAD983052:CAF983081 CJZ983052:CKB983081 CTV983052:CTX983081 DDR983052:DDT983081 DNN983052:DNP983081 DXJ983052:DXL983081 EHF983052:EHH983081 ERB983052:ERD983081 FAX983052:FAZ983081 FKT983052:FKV983081 FUP983052:FUR983081 GEL983052:GEN983081 GOH983052:GOJ983081 GYD983052:GYF983081 HHZ983052:HIB983081 HRV983052:HRX983081 IBR983052:IBT983081 ILN983052:ILP983081 IVJ983052:IVL983081 JFF983052:JFH983081 JPB983052:JPD983081 JYX983052:JYZ983081 KIT983052:KIV983081 KSP983052:KSR983081 LCL983052:LCN983081 LMH983052:LMJ983081 LWD983052:LWF983081 MFZ983052:MGB983081 MPV983052:MPX983081 MZR983052:MZT983081 NJN983052:NJP983081 NTJ983052:NTL983081 ODF983052:ODH983081 ONB983052:OND983081 OWX983052:OWZ983081 PGT983052:PGV983081 PQP983052:PQR983081 QAL983052:QAN983081 QKH983052:QKJ983081 QUD983052:QUF983081 RDZ983052:REB983081 RNV983052:RNX983081 RXR983052:RXT983081 SHN983052:SHP983081 SRJ983052:SRL983081 TBF983052:TBH983081 TLB983052:TLD983081 TUX983052:TUZ983081 UET983052:UEV983081 UOP983052:UOR983081 UYL983052:UYN983081 VIH983052:VIJ983081 VSD983052:VSF983081 WBZ983052:WCB983081 WLV983052:WLX983081" xr:uid="{059B1FB2-6C24-4B97-BDDC-5179556E4187}">
      <formula1>$R$15:$R$33</formula1>
    </dataValidation>
    <dataValidation type="list" allowBlank="1" showInputMessage="1" showErrorMessage="1" sqref="M14:N43 JI14:JJ43 TE14:TF43 ADA14:ADB43 AMW14:AMX43 AWS14:AWT43 BGO14:BGP43 BQK14:BQL43 CAG14:CAH43 CKC14:CKD43 CTY14:CTZ43 DDU14:DDV43 DNQ14:DNR43 DXM14:DXN43 EHI14:EHJ43 ERE14:ERF43 FBA14:FBB43 FKW14:FKX43 FUS14:FUT43 GEO14:GEP43 GOK14:GOL43 GYG14:GYH43 HIC14:HID43 HRY14:HRZ43 IBU14:IBV43 ILQ14:ILR43 IVM14:IVN43 JFI14:JFJ43 JPE14:JPF43 JZA14:JZB43 KIW14:KIX43 KSS14:KST43 LCO14:LCP43 LMK14:LML43 LWG14:LWH43 MGC14:MGD43 MPY14:MPZ43 MZU14:MZV43 NJQ14:NJR43 NTM14:NTN43 ODI14:ODJ43 ONE14:ONF43 OXA14:OXB43 PGW14:PGX43 PQS14:PQT43 QAO14:QAP43 QKK14:QKL43 QUG14:QUH43 REC14:RED43 RNY14:RNZ43 RXU14:RXV43 SHQ14:SHR43 SRM14:SRN43 TBI14:TBJ43 TLE14:TLF43 TVA14:TVB43 UEW14:UEX43 UOS14:UOT43 UYO14:UYP43 VIK14:VIL43 VSG14:VSH43 WCC14:WCD43 WLY14:WLZ43 WVU14:WVV43 M65548:N65577 JI65548:JJ65577 TE65548:TF65577 ADA65548:ADB65577 AMW65548:AMX65577 AWS65548:AWT65577 BGO65548:BGP65577 BQK65548:BQL65577 CAG65548:CAH65577 CKC65548:CKD65577 CTY65548:CTZ65577 DDU65548:DDV65577 DNQ65548:DNR65577 DXM65548:DXN65577 EHI65548:EHJ65577 ERE65548:ERF65577 FBA65548:FBB65577 FKW65548:FKX65577 FUS65548:FUT65577 GEO65548:GEP65577 GOK65548:GOL65577 GYG65548:GYH65577 HIC65548:HID65577 HRY65548:HRZ65577 IBU65548:IBV65577 ILQ65548:ILR65577 IVM65548:IVN65577 JFI65548:JFJ65577 JPE65548:JPF65577 JZA65548:JZB65577 KIW65548:KIX65577 KSS65548:KST65577 LCO65548:LCP65577 LMK65548:LML65577 LWG65548:LWH65577 MGC65548:MGD65577 MPY65548:MPZ65577 MZU65548:MZV65577 NJQ65548:NJR65577 NTM65548:NTN65577 ODI65548:ODJ65577 ONE65548:ONF65577 OXA65548:OXB65577 PGW65548:PGX65577 PQS65548:PQT65577 QAO65548:QAP65577 QKK65548:QKL65577 QUG65548:QUH65577 REC65548:RED65577 RNY65548:RNZ65577 RXU65548:RXV65577 SHQ65548:SHR65577 SRM65548:SRN65577 TBI65548:TBJ65577 TLE65548:TLF65577 TVA65548:TVB65577 UEW65548:UEX65577 UOS65548:UOT65577 UYO65548:UYP65577 VIK65548:VIL65577 VSG65548:VSH65577 WCC65548:WCD65577 WLY65548:WLZ65577 WVU65548:WVV65577 M131084:N131113 JI131084:JJ131113 TE131084:TF131113 ADA131084:ADB131113 AMW131084:AMX131113 AWS131084:AWT131113 BGO131084:BGP131113 BQK131084:BQL131113 CAG131084:CAH131113 CKC131084:CKD131113 CTY131084:CTZ131113 DDU131084:DDV131113 DNQ131084:DNR131113 DXM131084:DXN131113 EHI131084:EHJ131113 ERE131084:ERF131113 FBA131084:FBB131113 FKW131084:FKX131113 FUS131084:FUT131113 GEO131084:GEP131113 GOK131084:GOL131113 GYG131084:GYH131113 HIC131084:HID131113 HRY131084:HRZ131113 IBU131084:IBV131113 ILQ131084:ILR131113 IVM131084:IVN131113 JFI131084:JFJ131113 JPE131084:JPF131113 JZA131084:JZB131113 KIW131084:KIX131113 KSS131084:KST131113 LCO131084:LCP131113 LMK131084:LML131113 LWG131084:LWH131113 MGC131084:MGD131113 MPY131084:MPZ131113 MZU131084:MZV131113 NJQ131084:NJR131113 NTM131084:NTN131113 ODI131084:ODJ131113 ONE131084:ONF131113 OXA131084:OXB131113 PGW131084:PGX131113 PQS131084:PQT131113 QAO131084:QAP131113 QKK131084:QKL131113 QUG131084:QUH131113 REC131084:RED131113 RNY131084:RNZ131113 RXU131084:RXV131113 SHQ131084:SHR131113 SRM131084:SRN131113 TBI131084:TBJ131113 TLE131084:TLF131113 TVA131084:TVB131113 UEW131084:UEX131113 UOS131084:UOT131113 UYO131084:UYP131113 VIK131084:VIL131113 VSG131084:VSH131113 WCC131084:WCD131113 WLY131084:WLZ131113 WVU131084:WVV131113 M196620:N196649 JI196620:JJ196649 TE196620:TF196649 ADA196620:ADB196649 AMW196620:AMX196649 AWS196620:AWT196649 BGO196620:BGP196649 BQK196620:BQL196649 CAG196620:CAH196649 CKC196620:CKD196649 CTY196620:CTZ196649 DDU196620:DDV196649 DNQ196620:DNR196649 DXM196620:DXN196649 EHI196620:EHJ196649 ERE196620:ERF196649 FBA196620:FBB196649 FKW196620:FKX196649 FUS196620:FUT196649 GEO196620:GEP196649 GOK196620:GOL196649 GYG196620:GYH196649 HIC196620:HID196649 HRY196620:HRZ196649 IBU196620:IBV196649 ILQ196620:ILR196649 IVM196620:IVN196649 JFI196620:JFJ196649 JPE196620:JPF196649 JZA196620:JZB196649 KIW196620:KIX196649 KSS196620:KST196649 LCO196620:LCP196649 LMK196620:LML196649 LWG196620:LWH196649 MGC196620:MGD196649 MPY196620:MPZ196649 MZU196620:MZV196649 NJQ196620:NJR196649 NTM196620:NTN196649 ODI196620:ODJ196649 ONE196620:ONF196649 OXA196620:OXB196649 PGW196620:PGX196649 PQS196620:PQT196649 QAO196620:QAP196649 QKK196620:QKL196649 QUG196620:QUH196649 REC196620:RED196649 RNY196620:RNZ196649 RXU196620:RXV196649 SHQ196620:SHR196649 SRM196620:SRN196649 TBI196620:TBJ196649 TLE196620:TLF196649 TVA196620:TVB196649 UEW196620:UEX196649 UOS196620:UOT196649 UYO196620:UYP196649 VIK196620:VIL196649 VSG196620:VSH196649 WCC196620:WCD196649 WLY196620:WLZ196649 WVU196620:WVV196649 M262156:N262185 JI262156:JJ262185 TE262156:TF262185 ADA262156:ADB262185 AMW262156:AMX262185 AWS262156:AWT262185 BGO262156:BGP262185 BQK262156:BQL262185 CAG262156:CAH262185 CKC262156:CKD262185 CTY262156:CTZ262185 DDU262156:DDV262185 DNQ262156:DNR262185 DXM262156:DXN262185 EHI262156:EHJ262185 ERE262156:ERF262185 FBA262156:FBB262185 FKW262156:FKX262185 FUS262156:FUT262185 GEO262156:GEP262185 GOK262156:GOL262185 GYG262156:GYH262185 HIC262156:HID262185 HRY262156:HRZ262185 IBU262156:IBV262185 ILQ262156:ILR262185 IVM262156:IVN262185 JFI262156:JFJ262185 JPE262156:JPF262185 JZA262156:JZB262185 KIW262156:KIX262185 KSS262156:KST262185 LCO262156:LCP262185 LMK262156:LML262185 LWG262156:LWH262185 MGC262156:MGD262185 MPY262156:MPZ262185 MZU262156:MZV262185 NJQ262156:NJR262185 NTM262156:NTN262185 ODI262156:ODJ262185 ONE262156:ONF262185 OXA262156:OXB262185 PGW262156:PGX262185 PQS262156:PQT262185 QAO262156:QAP262185 QKK262156:QKL262185 QUG262156:QUH262185 REC262156:RED262185 RNY262156:RNZ262185 RXU262156:RXV262185 SHQ262156:SHR262185 SRM262156:SRN262185 TBI262156:TBJ262185 TLE262156:TLF262185 TVA262156:TVB262185 UEW262156:UEX262185 UOS262156:UOT262185 UYO262156:UYP262185 VIK262156:VIL262185 VSG262156:VSH262185 WCC262156:WCD262185 WLY262156:WLZ262185 WVU262156:WVV262185 M327692:N327721 JI327692:JJ327721 TE327692:TF327721 ADA327692:ADB327721 AMW327692:AMX327721 AWS327692:AWT327721 BGO327692:BGP327721 BQK327692:BQL327721 CAG327692:CAH327721 CKC327692:CKD327721 CTY327692:CTZ327721 DDU327692:DDV327721 DNQ327692:DNR327721 DXM327692:DXN327721 EHI327692:EHJ327721 ERE327692:ERF327721 FBA327692:FBB327721 FKW327692:FKX327721 FUS327692:FUT327721 GEO327692:GEP327721 GOK327692:GOL327721 GYG327692:GYH327721 HIC327692:HID327721 HRY327692:HRZ327721 IBU327692:IBV327721 ILQ327692:ILR327721 IVM327692:IVN327721 JFI327692:JFJ327721 JPE327692:JPF327721 JZA327692:JZB327721 KIW327692:KIX327721 KSS327692:KST327721 LCO327692:LCP327721 LMK327692:LML327721 LWG327692:LWH327721 MGC327692:MGD327721 MPY327692:MPZ327721 MZU327692:MZV327721 NJQ327692:NJR327721 NTM327692:NTN327721 ODI327692:ODJ327721 ONE327692:ONF327721 OXA327692:OXB327721 PGW327692:PGX327721 PQS327692:PQT327721 QAO327692:QAP327721 QKK327692:QKL327721 QUG327692:QUH327721 REC327692:RED327721 RNY327692:RNZ327721 RXU327692:RXV327721 SHQ327692:SHR327721 SRM327692:SRN327721 TBI327692:TBJ327721 TLE327692:TLF327721 TVA327692:TVB327721 UEW327692:UEX327721 UOS327692:UOT327721 UYO327692:UYP327721 VIK327692:VIL327721 VSG327692:VSH327721 WCC327692:WCD327721 WLY327692:WLZ327721 WVU327692:WVV327721 M393228:N393257 JI393228:JJ393257 TE393228:TF393257 ADA393228:ADB393257 AMW393228:AMX393257 AWS393228:AWT393257 BGO393228:BGP393257 BQK393228:BQL393257 CAG393228:CAH393257 CKC393228:CKD393257 CTY393228:CTZ393257 DDU393228:DDV393257 DNQ393228:DNR393257 DXM393228:DXN393257 EHI393228:EHJ393257 ERE393228:ERF393257 FBA393228:FBB393257 FKW393228:FKX393257 FUS393228:FUT393257 GEO393228:GEP393257 GOK393228:GOL393257 GYG393228:GYH393257 HIC393228:HID393257 HRY393228:HRZ393257 IBU393228:IBV393257 ILQ393228:ILR393257 IVM393228:IVN393257 JFI393228:JFJ393257 JPE393228:JPF393257 JZA393228:JZB393257 KIW393228:KIX393257 KSS393228:KST393257 LCO393228:LCP393257 LMK393228:LML393257 LWG393228:LWH393257 MGC393228:MGD393257 MPY393228:MPZ393257 MZU393228:MZV393257 NJQ393228:NJR393257 NTM393228:NTN393257 ODI393228:ODJ393257 ONE393228:ONF393257 OXA393228:OXB393257 PGW393228:PGX393257 PQS393228:PQT393257 QAO393228:QAP393257 QKK393228:QKL393257 QUG393228:QUH393257 REC393228:RED393257 RNY393228:RNZ393257 RXU393228:RXV393257 SHQ393228:SHR393257 SRM393228:SRN393257 TBI393228:TBJ393257 TLE393228:TLF393257 TVA393228:TVB393257 UEW393228:UEX393257 UOS393228:UOT393257 UYO393228:UYP393257 VIK393228:VIL393257 VSG393228:VSH393257 WCC393228:WCD393257 WLY393228:WLZ393257 WVU393228:WVV393257 M458764:N458793 JI458764:JJ458793 TE458764:TF458793 ADA458764:ADB458793 AMW458764:AMX458793 AWS458764:AWT458793 BGO458764:BGP458793 BQK458764:BQL458793 CAG458764:CAH458793 CKC458764:CKD458793 CTY458764:CTZ458793 DDU458764:DDV458793 DNQ458764:DNR458793 DXM458764:DXN458793 EHI458764:EHJ458793 ERE458764:ERF458793 FBA458764:FBB458793 FKW458764:FKX458793 FUS458764:FUT458793 GEO458764:GEP458793 GOK458764:GOL458793 GYG458764:GYH458793 HIC458764:HID458793 HRY458764:HRZ458793 IBU458764:IBV458793 ILQ458764:ILR458793 IVM458764:IVN458793 JFI458764:JFJ458793 JPE458764:JPF458793 JZA458764:JZB458793 KIW458764:KIX458793 KSS458764:KST458793 LCO458764:LCP458793 LMK458764:LML458793 LWG458764:LWH458793 MGC458764:MGD458793 MPY458764:MPZ458793 MZU458764:MZV458793 NJQ458764:NJR458793 NTM458764:NTN458793 ODI458764:ODJ458793 ONE458764:ONF458793 OXA458764:OXB458793 PGW458764:PGX458793 PQS458764:PQT458793 QAO458764:QAP458793 QKK458764:QKL458793 QUG458764:QUH458793 REC458764:RED458793 RNY458764:RNZ458793 RXU458764:RXV458793 SHQ458764:SHR458793 SRM458764:SRN458793 TBI458764:TBJ458793 TLE458764:TLF458793 TVA458764:TVB458793 UEW458764:UEX458793 UOS458764:UOT458793 UYO458764:UYP458793 VIK458764:VIL458793 VSG458764:VSH458793 WCC458764:WCD458793 WLY458764:WLZ458793 WVU458764:WVV458793 M524300:N524329 JI524300:JJ524329 TE524300:TF524329 ADA524300:ADB524329 AMW524300:AMX524329 AWS524300:AWT524329 BGO524300:BGP524329 BQK524300:BQL524329 CAG524300:CAH524329 CKC524300:CKD524329 CTY524300:CTZ524329 DDU524300:DDV524329 DNQ524300:DNR524329 DXM524300:DXN524329 EHI524300:EHJ524329 ERE524300:ERF524329 FBA524300:FBB524329 FKW524300:FKX524329 FUS524300:FUT524329 GEO524300:GEP524329 GOK524300:GOL524329 GYG524300:GYH524329 HIC524300:HID524329 HRY524300:HRZ524329 IBU524300:IBV524329 ILQ524300:ILR524329 IVM524300:IVN524329 JFI524300:JFJ524329 JPE524300:JPF524329 JZA524300:JZB524329 KIW524300:KIX524329 KSS524300:KST524329 LCO524300:LCP524329 LMK524300:LML524329 LWG524300:LWH524329 MGC524300:MGD524329 MPY524300:MPZ524329 MZU524300:MZV524329 NJQ524300:NJR524329 NTM524300:NTN524329 ODI524300:ODJ524329 ONE524300:ONF524329 OXA524300:OXB524329 PGW524300:PGX524329 PQS524300:PQT524329 QAO524300:QAP524329 QKK524300:QKL524329 QUG524300:QUH524329 REC524300:RED524329 RNY524300:RNZ524329 RXU524300:RXV524329 SHQ524300:SHR524329 SRM524300:SRN524329 TBI524300:TBJ524329 TLE524300:TLF524329 TVA524300:TVB524329 UEW524300:UEX524329 UOS524300:UOT524329 UYO524300:UYP524329 VIK524300:VIL524329 VSG524300:VSH524329 WCC524300:WCD524329 WLY524300:WLZ524329 WVU524300:WVV524329 M589836:N589865 JI589836:JJ589865 TE589836:TF589865 ADA589836:ADB589865 AMW589836:AMX589865 AWS589836:AWT589865 BGO589836:BGP589865 BQK589836:BQL589865 CAG589836:CAH589865 CKC589836:CKD589865 CTY589836:CTZ589865 DDU589836:DDV589865 DNQ589836:DNR589865 DXM589836:DXN589865 EHI589836:EHJ589865 ERE589836:ERF589865 FBA589836:FBB589865 FKW589836:FKX589865 FUS589836:FUT589865 GEO589836:GEP589865 GOK589836:GOL589865 GYG589836:GYH589865 HIC589836:HID589865 HRY589836:HRZ589865 IBU589836:IBV589865 ILQ589836:ILR589865 IVM589836:IVN589865 JFI589836:JFJ589865 JPE589836:JPF589865 JZA589836:JZB589865 KIW589836:KIX589865 KSS589836:KST589865 LCO589836:LCP589865 LMK589836:LML589865 LWG589836:LWH589865 MGC589836:MGD589865 MPY589836:MPZ589865 MZU589836:MZV589865 NJQ589836:NJR589865 NTM589836:NTN589865 ODI589836:ODJ589865 ONE589836:ONF589865 OXA589836:OXB589865 PGW589836:PGX589865 PQS589836:PQT589865 QAO589836:QAP589865 QKK589836:QKL589865 QUG589836:QUH589865 REC589836:RED589865 RNY589836:RNZ589865 RXU589836:RXV589865 SHQ589836:SHR589865 SRM589836:SRN589865 TBI589836:TBJ589865 TLE589836:TLF589865 TVA589836:TVB589865 UEW589836:UEX589865 UOS589836:UOT589865 UYO589836:UYP589865 VIK589836:VIL589865 VSG589836:VSH589865 WCC589836:WCD589865 WLY589836:WLZ589865 WVU589836:WVV589865 M655372:N655401 JI655372:JJ655401 TE655372:TF655401 ADA655372:ADB655401 AMW655372:AMX655401 AWS655372:AWT655401 BGO655372:BGP655401 BQK655372:BQL655401 CAG655372:CAH655401 CKC655372:CKD655401 CTY655372:CTZ655401 DDU655372:DDV655401 DNQ655372:DNR655401 DXM655372:DXN655401 EHI655372:EHJ655401 ERE655372:ERF655401 FBA655372:FBB655401 FKW655372:FKX655401 FUS655372:FUT655401 GEO655372:GEP655401 GOK655372:GOL655401 GYG655372:GYH655401 HIC655372:HID655401 HRY655372:HRZ655401 IBU655372:IBV655401 ILQ655372:ILR655401 IVM655372:IVN655401 JFI655372:JFJ655401 JPE655372:JPF655401 JZA655372:JZB655401 KIW655372:KIX655401 KSS655372:KST655401 LCO655372:LCP655401 LMK655372:LML655401 LWG655372:LWH655401 MGC655372:MGD655401 MPY655372:MPZ655401 MZU655372:MZV655401 NJQ655372:NJR655401 NTM655372:NTN655401 ODI655372:ODJ655401 ONE655372:ONF655401 OXA655372:OXB655401 PGW655372:PGX655401 PQS655372:PQT655401 QAO655372:QAP655401 QKK655372:QKL655401 QUG655372:QUH655401 REC655372:RED655401 RNY655372:RNZ655401 RXU655372:RXV655401 SHQ655372:SHR655401 SRM655372:SRN655401 TBI655372:TBJ655401 TLE655372:TLF655401 TVA655372:TVB655401 UEW655372:UEX655401 UOS655372:UOT655401 UYO655372:UYP655401 VIK655372:VIL655401 VSG655372:VSH655401 WCC655372:WCD655401 WLY655372:WLZ655401 WVU655372:WVV655401 M720908:N720937 JI720908:JJ720937 TE720908:TF720937 ADA720908:ADB720937 AMW720908:AMX720937 AWS720908:AWT720937 BGO720908:BGP720937 BQK720908:BQL720937 CAG720908:CAH720937 CKC720908:CKD720937 CTY720908:CTZ720937 DDU720908:DDV720937 DNQ720908:DNR720937 DXM720908:DXN720937 EHI720908:EHJ720937 ERE720908:ERF720937 FBA720908:FBB720937 FKW720908:FKX720937 FUS720908:FUT720937 GEO720908:GEP720937 GOK720908:GOL720937 GYG720908:GYH720937 HIC720908:HID720937 HRY720908:HRZ720937 IBU720908:IBV720937 ILQ720908:ILR720937 IVM720908:IVN720937 JFI720908:JFJ720937 JPE720908:JPF720937 JZA720908:JZB720937 KIW720908:KIX720937 KSS720908:KST720937 LCO720908:LCP720937 LMK720908:LML720937 LWG720908:LWH720937 MGC720908:MGD720937 MPY720908:MPZ720937 MZU720908:MZV720937 NJQ720908:NJR720937 NTM720908:NTN720937 ODI720908:ODJ720937 ONE720908:ONF720937 OXA720908:OXB720937 PGW720908:PGX720937 PQS720908:PQT720937 QAO720908:QAP720937 QKK720908:QKL720937 QUG720908:QUH720937 REC720908:RED720937 RNY720908:RNZ720937 RXU720908:RXV720937 SHQ720908:SHR720937 SRM720908:SRN720937 TBI720908:TBJ720937 TLE720908:TLF720937 TVA720908:TVB720937 UEW720908:UEX720937 UOS720908:UOT720937 UYO720908:UYP720937 VIK720908:VIL720937 VSG720908:VSH720937 WCC720908:WCD720937 WLY720908:WLZ720937 WVU720908:WVV720937 M786444:N786473 JI786444:JJ786473 TE786444:TF786473 ADA786444:ADB786473 AMW786444:AMX786473 AWS786444:AWT786473 BGO786444:BGP786473 BQK786444:BQL786473 CAG786444:CAH786473 CKC786444:CKD786473 CTY786444:CTZ786473 DDU786444:DDV786473 DNQ786444:DNR786473 DXM786444:DXN786473 EHI786444:EHJ786473 ERE786444:ERF786473 FBA786444:FBB786473 FKW786444:FKX786473 FUS786444:FUT786473 GEO786444:GEP786473 GOK786444:GOL786473 GYG786444:GYH786473 HIC786444:HID786473 HRY786444:HRZ786473 IBU786444:IBV786473 ILQ786444:ILR786473 IVM786444:IVN786473 JFI786444:JFJ786473 JPE786444:JPF786473 JZA786444:JZB786473 KIW786444:KIX786473 KSS786444:KST786473 LCO786444:LCP786473 LMK786444:LML786473 LWG786444:LWH786473 MGC786444:MGD786473 MPY786444:MPZ786473 MZU786444:MZV786473 NJQ786444:NJR786473 NTM786444:NTN786473 ODI786444:ODJ786473 ONE786444:ONF786473 OXA786444:OXB786473 PGW786444:PGX786473 PQS786444:PQT786473 QAO786444:QAP786473 QKK786444:QKL786473 QUG786444:QUH786473 REC786444:RED786473 RNY786444:RNZ786473 RXU786444:RXV786473 SHQ786444:SHR786473 SRM786444:SRN786473 TBI786444:TBJ786473 TLE786444:TLF786473 TVA786444:TVB786473 UEW786444:UEX786473 UOS786444:UOT786473 UYO786444:UYP786473 VIK786444:VIL786473 VSG786444:VSH786473 WCC786444:WCD786473 WLY786444:WLZ786473 WVU786444:WVV786473 M851980:N852009 JI851980:JJ852009 TE851980:TF852009 ADA851980:ADB852009 AMW851980:AMX852009 AWS851980:AWT852009 BGO851980:BGP852009 BQK851980:BQL852009 CAG851980:CAH852009 CKC851980:CKD852009 CTY851980:CTZ852009 DDU851980:DDV852009 DNQ851980:DNR852009 DXM851980:DXN852009 EHI851980:EHJ852009 ERE851980:ERF852009 FBA851980:FBB852009 FKW851980:FKX852009 FUS851980:FUT852009 GEO851980:GEP852009 GOK851980:GOL852009 GYG851980:GYH852009 HIC851980:HID852009 HRY851980:HRZ852009 IBU851980:IBV852009 ILQ851980:ILR852009 IVM851980:IVN852009 JFI851980:JFJ852009 JPE851980:JPF852009 JZA851980:JZB852009 KIW851980:KIX852009 KSS851980:KST852009 LCO851980:LCP852009 LMK851980:LML852009 LWG851980:LWH852009 MGC851980:MGD852009 MPY851980:MPZ852009 MZU851980:MZV852009 NJQ851980:NJR852009 NTM851980:NTN852009 ODI851980:ODJ852009 ONE851980:ONF852009 OXA851980:OXB852009 PGW851980:PGX852009 PQS851980:PQT852009 QAO851980:QAP852009 QKK851980:QKL852009 QUG851980:QUH852009 REC851980:RED852009 RNY851980:RNZ852009 RXU851980:RXV852009 SHQ851980:SHR852009 SRM851980:SRN852009 TBI851980:TBJ852009 TLE851980:TLF852009 TVA851980:TVB852009 UEW851980:UEX852009 UOS851980:UOT852009 UYO851980:UYP852009 VIK851980:VIL852009 VSG851980:VSH852009 WCC851980:WCD852009 WLY851980:WLZ852009 WVU851980:WVV852009 M917516:N917545 JI917516:JJ917545 TE917516:TF917545 ADA917516:ADB917545 AMW917516:AMX917545 AWS917516:AWT917545 BGO917516:BGP917545 BQK917516:BQL917545 CAG917516:CAH917545 CKC917516:CKD917545 CTY917516:CTZ917545 DDU917516:DDV917545 DNQ917516:DNR917545 DXM917516:DXN917545 EHI917516:EHJ917545 ERE917516:ERF917545 FBA917516:FBB917545 FKW917516:FKX917545 FUS917516:FUT917545 GEO917516:GEP917545 GOK917516:GOL917545 GYG917516:GYH917545 HIC917516:HID917545 HRY917516:HRZ917545 IBU917516:IBV917545 ILQ917516:ILR917545 IVM917516:IVN917545 JFI917516:JFJ917545 JPE917516:JPF917545 JZA917516:JZB917545 KIW917516:KIX917545 KSS917516:KST917545 LCO917516:LCP917545 LMK917516:LML917545 LWG917516:LWH917545 MGC917516:MGD917545 MPY917516:MPZ917545 MZU917516:MZV917545 NJQ917516:NJR917545 NTM917516:NTN917545 ODI917516:ODJ917545 ONE917516:ONF917545 OXA917516:OXB917545 PGW917516:PGX917545 PQS917516:PQT917545 QAO917516:QAP917545 QKK917516:QKL917545 QUG917516:QUH917545 REC917516:RED917545 RNY917516:RNZ917545 RXU917516:RXV917545 SHQ917516:SHR917545 SRM917516:SRN917545 TBI917516:TBJ917545 TLE917516:TLF917545 TVA917516:TVB917545 UEW917516:UEX917545 UOS917516:UOT917545 UYO917516:UYP917545 VIK917516:VIL917545 VSG917516:VSH917545 WCC917516:WCD917545 WLY917516:WLZ917545 WVU917516:WVV917545 M983052:N983081 JI983052:JJ983081 TE983052:TF983081 ADA983052:ADB983081 AMW983052:AMX983081 AWS983052:AWT983081 BGO983052:BGP983081 BQK983052:BQL983081 CAG983052:CAH983081 CKC983052:CKD983081 CTY983052:CTZ983081 DDU983052:DDV983081 DNQ983052:DNR983081 DXM983052:DXN983081 EHI983052:EHJ983081 ERE983052:ERF983081 FBA983052:FBB983081 FKW983052:FKX983081 FUS983052:FUT983081 GEO983052:GEP983081 GOK983052:GOL983081 GYG983052:GYH983081 HIC983052:HID983081 HRY983052:HRZ983081 IBU983052:IBV983081 ILQ983052:ILR983081 IVM983052:IVN983081 JFI983052:JFJ983081 JPE983052:JPF983081 JZA983052:JZB983081 KIW983052:KIX983081 KSS983052:KST983081 LCO983052:LCP983081 LMK983052:LML983081 LWG983052:LWH983081 MGC983052:MGD983081 MPY983052:MPZ983081 MZU983052:MZV983081 NJQ983052:NJR983081 NTM983052:NTN983081 ODI983052:ODJ983081 ONE983052:ONF983081 OXA983052:OXB983081 PGW983052:PGX983081 PQS983052:PQT983081 QAO983052:QAP983081 QKK983052:QKL983081 QUG983052:QUH983081 REC983052:RED983081 RNY983052:RNZ983081 RXU983052:RXV983081 SHQ983052:SHR983081 SRM983052:SRN983081 TBI983052:TBJ983081 TLE983052:TLF983081 TVA983052:TVB983081 UEW983052:UEX983081 UOS983052:UOT983081 UYO983052:UYP983081 VIK983052:VIL983081 VSG983052:VSH983081 WCC983052:WCD983081 WLY983052:WLZ983081 WVU983052:WVV983081" xr:uid="{9AE3912E-04F6-4A9D-84F9-296F09B1BE8F}">
      <formula1>"○,Ａ,Ｂ,Ｃ,Ｄ"</formula1>
    </dataValidation>
    <dataValidation type="list" allowBlank="1" showInputMessage="1" showErrorMessage="1" sqref="I9:I10 JE9:JE10 TA9:TA10 ACW9:ACW10 AMS9:AMS10 AWO9:AWO10 BGK9:BGK10 BQG9:BQG10 CAC9:CAC10 CJY9:CJY10 CTU9:CTU10 DDQ9:DDQ10 DNM9:DNM10 DXI9:DXI10 EHE9:EHE10 ERA9:ERA10 FAW9:FAW10 FKS9:FKS10 FUO9:FUO10 GEK9:GEK10 GOG9:GOG10 GYC9:GYC10 HHY9:HHY10 HRU9:HRU10 IBQ9:IBQ10 ILM9:ILM10 IVI9:IVI10 JFE9:JFE10 JPA9:JPA10 JYW9:JYW10 KIS9:KIS10 KSO9:KSO10 LCK9:LCK10 LMG9:LMG10 LWC9:LWC10 MFY9:MFY10 MPU9:MPU10 MZQ9:MZQ10 NJM9:NJM10 NTI9:NTI10 ODE9:ODE10 ONA9:ONA10 OWW9:OWW10 PGS9:PGS10 PQO9:PQO10 QAK9:QAK10 QKG9:QKG10 QUC9:QUC10 RDY9:RDY10 RNU9:RNU10 RXQ9:RXQ10 SHM9:SHM10 SRI9:SRI10 TBE9:TBE10 TLA9:TLA10 TUW9:TUW10 UES9:UES10 UOO9:UOO10 UYK9:UYK10 VIG9:VIG10 VSC9:VSC10 WBY9:WBY10 WLU9:WLU10 WVQ9:WVQ10 I65543:I65544 JE65543:JE65544 TA65543:TA65544 ACW65543:ACW65544 AMS65543:AMS65544 AWO65543:AWO65544 BGK65543:BGK65544 BQG65543:BQG65544 CAC65543:CAC65544 CJY65543:CJY65544 CTU65543:CTU65544 DDQ65543:DDQ65544 DNM65543:DNM65544 DXI65543:DXI65544 EHE65543:EHE65544 ERA65543:ERA65544 FAW65543:FAW65544 FKS65543:FKS65544 FUO65543:FUO65544 GEK65543:GEK65544 GOG65543:GOG65544 GYC65543:GYC65544 HHY65543:HHY65544 HRU65543:HRU65544 IBQ65543:IBQ65544 ILM65543:ILM65544 IVI65543:IVI65544 JFE65543:JFE65544 JPA65543:JPA65544 JYW65543:JYW65544 KIS65543:KIS65544 KSO65543:KSO65544 LCK65543:LCK65544 LMG65543:LMG65544 LWC65543:LWC65544 MFY65543:MFY65544 MPU65543:MPU65544 MZQ65543:MZQ65544 NJM65543:NJM65544 NTI65543:NTI65544 ODE65543:ODE65544 ONA65543:ONA65544 OWW65543:OWW65544 PGS65543:PGS65544 PQO65543:PQO65544 QAK65543:QAK65544 QKG65543:QKG65544 QUC65543:QUC65544 RDY65543:RDY65544 RNU65543:RNU65544 RXQ65543:RXQ65544 SHM65543:SHM65544 SRI65543:SRI65544 TBE65543:TBE65544 TLA65543:TLA65544 TUW65543:TUW65544 UES65543:UES65544 UOO65543:UOO65544 UYK65543:UYK65544 VIG65543:VIG65544 VSC65543:VSC65544 WBY65543:WBY65544 WLU65543:WLU65544 WVQ65543:WVQ65544 I131079:I131080 JE131079:JE131080 TA131079:TA131080 ACW131079:ACW131080 AMS131079:AMS131080 AWO131079:AWO131080 BGK131079:BGK131080 BQG131079:BQG131080 CAC131079:CAC131080 CJY131079:CJY131080 CTU131079:CTU131080 DDQ131079:DDQ131080 DNM131079:DNM131080 DXI131079:DXI131080 EHE131079:EHE131080 ERA131079:ERA131080 FAW131079:FAW131080 FKS131079:FKS131080 FUO131079:FUO131080 GEK131079:GEK131080 GOG131079:GOG131080 GYC131079:GYC131080 HHY131079:HHY131080 HRU131079:HRU131080 IBQ131079:IBQ131080 ILM131079:ILM131080 IVI131079:IVI131080 JFE131079:JFE131080 JPA131079:JPA131080 JYW131079:JYW131080 KIS131079:KIS131080 KSO131079:KSO131080 LCK131079:LCK131080 LMG131079:LMG131080 LWC131079:LWC131080 MFY131079:MFY131080 MPU131079:MPU131080 MZQ131079:MZQ131080 NJM131079:NJM131080 NTI131079:NTI131080 ODE131079:ODE131080 ONA131079:ONA131080 OWW131079:OWW131080 PGS131079:PGS131080 PQO131079:PQO131080 QAK131079:QAK131080 QKG131079:QKG131080 QUC131079:QUC131080 RDY131079:RDY131080 RNU131079:RNU131080 RXQ131079:RXQ131080 SHM131079:SHM131080 SRI131079:SRI131080 TBE131079:TBE131080 TLA131079:TLA131080 TUW131079:TUW131080 UES131079:UES131080 UOO131079:UOO131080 UYK131079:UYK131080 VIG131079:VIG131080 VSC131079:VSC131080 WBY131079:WBY131080 WLU131079:WLU131080 WVQ131079:WVQ131080 I196615:I196616 JE196615:JE196616 TA196615:TA196616 ACW196615:ACW196616 AMS196615:AMS196616 AWO196615:AWO196616 BGK196615:BGK196616 BQG196615:BQG196616 CAC196615:CAC196616 CJY196615:CJY196616 CTU196615:CTU196616 DDQ196615:DDQ196616 DNM196615:DNM196616 DXI196615:DXI196616 EHE196615:EHE196616 ERA196615:ERA196616 FAW196615:FAW196616 FKS196615:FKS196616 FUO196615:FUO196616 GEK196615:GEK196616 GOG196615:GOG196616 GYC196615:GYC196616 HHY196615:HHY196616 HRU196615:HRU196616 IBQ196615:IBQ196616 ILM196615:ILM196616 IVI196615:IVI196616 JFE196615:JFE196616 JPA196615:JPA196616 JYW196615:JYW196616 KIS196615:KIS196616 KSO196615:KSO196616 LCK196615:LCK196616 LMG196615:LMG196616 LWC196615:LWC196616 MFY196615:MFY196616 MPU196615:MPU196616 MZQ196615:MZQ196616 NJM196615:NJM196616 NTI196615:NTI196616 ODE196615:ODE196616 ONA196615:ONA196616 OWW196615:OWW196616 PGS196615:PGS196616 PQO196615:PQO196616 QAK196615:QAK196616 QKG196615:QKG196616 QUC196615:QUC196616 RDY196615:RDY196616 RNU196615:RNU196616 RXQ196615:RXQ196616 SHM196615:SHM196616 SRI196615:SRI196616 TBE196615:TBE196616 TLA196615:TLA196616 TUW196615:TUW196616 UES196615:UES196616 UOO196615:UOO196616 UYK196615:UYK196616 VIG196615:VIG196616 VSC196615:VSC196616 WBY196615:WBY196616 WLU196615:WLU196616 WVQ196615:WVQ196616 I262151:I262152 JE262151:JE262152 TA262151:TA262152 ACW262151:ACW262152 AMS262151:AMS262152 AWO262151:AWO262152 BGK262151:BGK262152 BQG262151:BQG262152 CAC262151:CAC262152 CJY262151:CJY262152 CTU262151:CTU262152 DDQ262151:DDQ262152 DNM262151:DNM262152 DXI262151:DXI262152 EHE262151:EHE262152 ERA262151:ERA262152 FAW262151:FAW262152 FKS262151:FKS262152 FUO262151:FUO262152 GEK262151:GEK262152 GOG262151:GOG262152 GYC262151:GYC262152 HHY262151:HHY262152 HRU262151:HRU262152 IBQ262151:IBQ262152 ILM262151:ILM262152 IVI262151:IVI262152 JFE262151:JFE262152 JPA262151:JPA262152 JYW262151:JYW262152 KIS262151:KIS262152 KSO262151:KSO262152 LCK262151:LCK262152 LMG262151:LMG262152 LWC262151:LWC262152 MFY262151:MFY262152 MPU262151:MPU262152 MZQ262151:MZQ262152 NJM262151:NJM262152 NTI262151:NTI262152 ODE262151:ODE262152 ONA262151:ONA262152 OWW262151:OWW262152 PGS262151:PGS262152 PQO262151:PQO262152 QAK262151:QAK262152 QKG262151:QKG262152 QUC262151:QUC262152 RDY262151:RDY262152 RNU262151:RNU262152 RXQ262151:RXQ262152 SHM262151:SHM262152 SRI262151:SRI262152 TBE262151:TBE262152 TLA262151:TLA262152 TUW262151:TUW262152 UES262151:UES262152 UOO262151:UOO262152 UYK262151:UYK262152 VIG262151:VIG262152 VSC262151:VSC262152 WBY262151:WBY262152 WLU262151:WLU262152 WVQ262151:WVQ262152 I327687:I327688 JE327687:JE327688 TA327687:TA327688 ACW327687:ACW327688 AMS327687:AMS327688 AWO327687:AWO327688 BGK327687:BGK327688 BQG327687:BQG327688 CAC327687:CAC327688 CJY327687:CJY327688 CTU327687:CTU327688 DDQ327687:DDQ327688 DNM327687:DNM327688 DXI327687:DXI327688 EHE327687:EHE327688 ERA327687:ERA327688 FAW327687:FAW327688 FKS327687:FKS327688 FUO327687:FUO327688 GEK327687:GEK327688 GOG327687:GOG327688 GYC327687:GYC327688 HHY327687:HHY327688 HRU327687:HRU327688 IBQ327687:IBQ327688 ILM327687:ILM327688 IVI327687:IVI327688 JFE327687:JFE327688 JPA327687:JPA327688 JYW327687:JYW327688 KIS327687:KIS327688 KSO327687:KSO327688 LCK327687:LCK327688 LMG327687:LMG327688 LWC327687:LWC327688 MFY327687:MFY327688 MPU327687:MPU327688 MZQ327687:MZQ327688 NJM327687:NJM327688 NTI327687:NTI327688 ODE327687:ODE327688 ONA327687:ONA327688 OWW327687:OWW327688 PGS327687:PGS327688 PQO327687:PQO327688 QAK327687:QAK327688 QKG327687:QKG327688 QUC327687:QUC327688 RDY327687:RDY327688 RNU327687:RNU327688 RXQ327687:RXQ327688 SHM327687:SHM327688 SRI327687:SRI327688 TBE327687:TBE327688 TLA327687:TLA327688 TUW327687:TUW327688 UES327687:UES327688 UOO327687:UOO327688 UYK327687:UYK327688 VIG327687:VIG327688 VSC327687:VSC327688 WBY327687:WBY327688 WLU327687:WLU327688 WVQ327687:WVQ327688 I393223:I393224 JE393223:JE393224 TA393223:TA393224 ACW393223:ACW393224 AMS393223:AMS393224 AWO393223:AWO393224 BGK393223:BGK393224 BQG393223:BQG393224 CAC393223:CAC393224 CJY393223:CJY393224 CTU393223:CTU393224 DDQ393223:DDQ393224 DNM393223:DNM393224 DXI393223:DXI393224 EHE393223:EHE393224 ERA393223:ERA393224 FAW393223:FAW393224 FKS393223:FKS393224 FUO393223:FUO393224 GEK393223:GEK393224 GOG393223:GOG393224 GYC393223:GYC393224 HHY393223:HHY393224 HRU393223:HRU393224 IBQ393223:IBQ393224 ILM393223:ILM393224 IVI393223:IVI393224 JFE393223:JFE393224 JPA393223:JPA393224 JYW393223:JYW393224 KIS393223:KIS393224 KSO393223:KSO393224 LCK393223:LCK393224 LMG393223:LMG393224 LWC393223:LWC393224 MFY393223:MFY393224 MPU393223:MPU393224 MZQ393223:MZQ393224 NJM393223:NJM393224 NTI393223:NTI393224 ODE393223:ODE393224 ONA393223:ONA393224 OWW393223:OWW393224 PGS393223:PGS393224 PQO393223:PQO393224 QAK393223:QAK393224 QKG393223:QKG393224 QUC393223:QUC393224 RDY393223:RDY393224 RNU393223:RNU393224 RXQ393223:RXQ393224 SHM393223:SHM393224 SRI393223:SRI393224 TBE393223:TBE393224 TLA393223:TLA393224 TUW393223:TUW393224 UES393223:UES393224 UOO393223:UOO393224 UYK393223:UYK393224 VIG393223:VIG393224 VSC393223:VSC393224 WBY393223:WBY393224 WLU393223:WLU393224 WVQ393223:WVQ393224 I458759:I458760 JE458759:JE458760 TA458759:TA458760 ACW458759:ACW458760 AMS458759:AMS458760 AWO458759:AWO458760 BGK458759:BGK458760 BQG458759:BQG458760 CAC458759:CAC458760 CJY458759:CJY458760 CTU458759:CTU458760 DDQ458759:DDQ458760 DNM458759:DNM458760 DXI458759:DXI458760 EHE458759:EHE458760 ERA458759:ERA458760 FAW458759:FAW458760 FKS458759:FKS458760 FUO458759:FUO458760 GEK458759:GEK458760 GOG458759:GOG458760 GYC458759:GYC458760 HHY458759:HHY458760 HRU458759:HRU458760 IBQ458759:IBQ458760 ILM458759:ILM458760 IVI458759:IVI458760 JFE458759:JFE458760 JPA458759:JPA458760 JYW458759:JYW458760 KIS458759:KIS458760 KSO458759:KSO458760 LCK458759:LCK458760 LMG458759:LMG458760 LWC458759:LWC458760 MFY458759:MFY458760 MPU458759:MPU458760 MZQ458759:MZQ458760 NJM458759:NJM458760 NTI458759:NTI458760 ODE458759:ODE458760 ONA458759:ONA458760 OWW458759:OWW458760 PGS458759:PGS458760 PQO458759:PQO458760 QAK458759:QAK458760 QKG458759:QKG458760 QUC458759:QUC458760 RDY458759:RDY458760 RNU458759:RNU458760 RXQ458759:RXQ458760 SHM458759:SHM458760 SRI458759:SRI458760 TBE458759:TBE458760 TLA458759:TLA458760 TUW458759:TUW458760 UES458759:UES458760 UOO458759:UOO458760 UYK458759:UYK458760 VIG458759:VIG458760 VSC458759:VSC458760 WBY458759:WBY458760 WLU458759:WLU458760 WVQ458759:WVQ458760 I524295:I524296 JE524295:JE524296 TA524295:TA524296 ACW524295:ACW524296 AMS524295:AMS524296 AWO524295:AWO524296 BGK524295:BGK524296 BQG524295:BQG524296 CAC524295:CAC524296 CJY524295:CJY524296 CTU524295:CTU524296 DDQ524295:DDQ524296 DNM524295:DNM524296 DXI524295:DXI524296 EHE524295:EHE524296 ERA524295:ERA524296 FAW524295:FAW524296 FKS524295:FKS524296 FUO524295:FUO524296 GEK524295:GEK524296 GOG524295:GOG524296 GYC524295:GYC524296 HHY524295:HHY524296 HRU524295:HRU524296 IBQ524295:IBQ524296 ILM524295:ILM524296 IVI524295:IVI524296 JFE524295:JFE524296 JPA524295:JPA524296 JYW524295:JYW524296 KIS524295:KIS524296 KSO524295:KSO524296 LCK524295:LCK524296 LMG524295:LMG524296 LWC524295:LWC524296 MFY524295:MFY524296 MPU524295:MPU524296 MZQ524295:MZQ524296 NJM524295:NJM524296 NTI524295:NTI524296 ODE524295:ODE524296 ONA524295:ONA524296 OWW524295:OWW524296 PGS524295:PGS524296 PQO524295:PQO524296 QAK524295:QAK524296 QKG524295:QKG524296 QUC524295:QUC524296 RDY524295:RDY524296 RNU524295:RNU524296 RXQ524295:RXQ524296 SHM524295:SHM524296 SRI524295:SRI524296 TBE524295:TBE524296 TLA524295:TLA524296 TUW524295:TUW524296 UES524295:UES524296 UOO524295:UOO524296 UYK524295:UYK524296 VIG524295:VIG524296 VSC524295:VSC524296 WBY524295:WBY524296 WLU524295:WLU524296 WVQ524295:WVQ524296 I589831:I589832 JE589831:JE589832 TA589831:TA589832 ACW589831:ACW589832 AMS589831:AMS589832 AWO589831:AWO589832 BGK589831:BGK589832 BQG589831:BQG589832 CAC589831:CAC589832 CJY589831:CJY589832 CTU589831:CTU589832 DDQ589831:DDQ589832 DNM589831:DNM589832 DXI589831:DXI589832 EHE589831:EHE589832 ERA589831:ERA589832 FAW589831:FAW589832 FKS589831:FKS589832 FUO589831:FUO589832 GEK589831:GEK589832 GOG589831:GOG589832 GYC589831:GYC589832 HHY589831:HHY589832 HRU589831:HRU589832 IBQ589831:IBQ589832 ILM589831:ILM589832 IVI589831:IVI589832 JFE589831:JFE589832 JPA589831:JPA589832 JYW589831:JYW589832 KIS589831:KIS589832 KSO589831:KSO589832 LCK589831:LCK589832 LMG589831:LMG589832 LWC589831:LWC589832 MFY589831:MFY589832 MPU589831:MPU589832 MZQ589831:MZQ589832 NJM589831:NJM589832 NTI589831:NTI589832 ODE589831:ODE589832 ONA589831:ONA589832 OWW589831:OWW589832 PGS589831:PGS589832 PQO589831:PQO589832 QAK589831:QAK589832 QKG589831:QKG589832 QUC589831:QUC589832 RDY589831:RDY589832 RNU589831:RNU589832 RXQ589831:RXQ589832 SHM589831:SHM589832 SRI589831:SRI589832 TBE589831:TBE589832 TLA589831:TLA589832 TUW589831:TUW589832 UES589831:UES589832 UOO589831:UOO589832 UYK589831:UYK589832 VIG589831:VIG589832 VSC589831:VSC589832 WBY589831:WBY589832 WLU589831:WLU589832 WVQ589831:WVQ589832 I655367:I655368 JE655367:JE655368 TA655367:TA655368 ACW655367:ACW655368 AMS655367:AMS655368 AWO655367:AWO655368 BGK655367:BGK655368 BQG655367:BQG655368 CAC655367:CAC655368 CJY655367:CJY655368 CTU655367:CTU655368 DDQ655367:DDQ655368 DNM655367:DNM655368 DXI655367:DXI655368 EHE655367:EHE655368 ERA655367:ERA655368 FAW655367:FAW655368 FKS655367:FKS655368 FUO655367:FUO655368 GEK655367:GEK655368 GOG655367:GOG655368 GYC655367:GYC655368 HHY655367:HHY655368 HRU655367:HRU655368 IBQ655367:IBQ655368 ILM655367:ILM655368 IVI655367:IVI655368 JFE655367:JFE655368 JPA655367:JPA655368 JYW655367:JYW655368 KIS655367:KIS655368 KSO655367:KSO655368 LCK655367:LCK655368 LMG655367:LMG655368 LWC655367:LWC655368 MFY655367:MFY655368 MPU655367:MPU655368 MZQ655367:MZQ655368 NJM655367:NJM655368 NTI655367:NTI655368 ODE655367:ODE655368 ONA655367:ONA655368 OWW655367:OWW655368 PGS655367:PGS655368 PQO655367:PQO655368 QAK655367:QAK655368 QKG655367:QKG655368 QUC655367:QUC655368 RDY655367:RDY655368 RNU655367:RNU655368 RXQ655367:RXQ655368 SHM655367:SHM655368 SRI655367:SRI655368 TBE655367:TBE655368 TLA655367:TLA655368 TUW655367:TUW655368 UES655367:UES655368 UOO655367:UOO655368 UYK655367:UYK655368 VIG655367:VIG655368 VSC655367:VSC655368 WBY655367:WBY655368 WLU655367:WLU655368 WVQ655367:WVQ655368 I720903:I720904 JE720903:JE720904 TA720903:TA720904 ACW720903:ACW720904 AMS720903:AMS720904 AWO720903:AWO720904 BGK720903:BGK720904 BQG720903:BQG720904 CAC720903:CAC720904 CJY720903:CJY720904 CTU720903:CTU720904 DDQ720903:DDQ720904 DNM720903:DNM720904 DXI720903:DXI720904 EHE720903:EHE720904 ERA720903:ERA720904 FAW720903:FAW720904 FKS720903:FKS720904 FUO720903:FUO720904 GEK720903:GEK720904 GOG720903:GOG720904 GYC720903:GYC720904 HHY720903:HHY720904 HRU720903:HRU720904 IBQ720903:IBQ720904 ILM720903:ILM720904 IVI720903:IVI720904 JFE720903:JFE720904 JPA720903:JPA720904 JYW720903:JYW720904 KIS720903:KIS720904 KSO720903:KSO720904 LCK720903:LCK720904 LMG720903:LMG720904 LWC720903:LWC720904 MFY720903:MFY720904 MPU720903:MPU720904 MZQ720903:MZQ720904 NJM720903:NJM720904 NTI720903:NTI720904 ODE720903:ODE720904 ONA720903:ONA720904 OWW720903:OWW720904 PGS720903:PGS720904 PQO720903:PQO720904 QAK720903:QAK720904 QKG720903:QKG720904 QUC720903:QUC720904 RDY720903:RDY720904 RNU720903:RNU720904 RXQ720903:RXQ720904 SHM720903:SHM720904 SRI720903:SRI720904 TBE720903:TBE720904 TLA720903:TLA720904 TUW720903:TUW720904 UES720903:UES720904 UOO720903:UOO720904 UYK720903:UYK720904 VIG720903:VIG720904 VSC720903:VSC720904 WBY720903:WBY720904 WLU720903:WLU720904 WVQ720903:WVQ720904 I786439:I786440 JE786439:JE786440 TA786439:TA786440 ACW786439:ACW786440 AMS786439:AMS786440 AWO786439:AWO786440 BGK786439:BGK786440 BQG786439:BQG786440 CAC786439:CAC786440 CJY786439:CJY786440 CTU786439:CTU786440 DDQ786439:DDQ786440 DNM786439:DNM786440 DXI786439:DXI786440 EHE786439:EHE786440 ERA786439:ERA786440 FAW786439:FAW786440 FKS786439:FKS786440 FUO786439:FUO786440 GEK786439:GEK786440 GOG786439:GOG786440 GYC786439:GYC786440 HHY786439:HHY786440 HRU786439:HRU786440 IBQ786439:IBQ786440 ILM786439:ILM786440 IVI786439:IVI786440 JFE786439:JFE786440 JPA786439:JPA786440 JYW786439:JYW786440 KIS786439:KIS786440 KSO786439:KSO786440 LCK786439:LCK786440 LMG786439:LMG786440 LWC786439:LWC786440 MFY786439:MFY786440 MPU786439:MPU786440 MZQ786439:MZQ786440 NJM786439:NJM786440 NTI786439:NTI786440 ODE786439:ODE786440 ONA786439:ONA786440 OWW786439:OWW786440 PGS786439:PGS786440 PQO786439:PQO786440 QAK786439:QAK786440 QKG786439:QKG786440 QUC786439:QUC786440 RDY786439:RDY786440 RNU786439:RNU786440 RXQ786439:RXQ786440 SHM786439:SHM786440 SRI786439:SRI786440 TBE786439:TBE786440 TLA786439:TLA786440 TUW786439:TUW786440 UES786439:UES786440 UOO786439:UOO786440 UYK786439:UYK786440 VIG786439:VIG786440 VSC786439:VSC786440 WBY786439:WBY786440 WLU786439:WLU786440 WVQ786439:WVQ786440 I851975:I851976 JE851975:JE851976 TA851975:TA851976 ACW851975:ACW851976 AMS851975:AMS851976 AWO851975:AWO851976 BGK851975:BGK851976 BQG851975:BQG851976 CAC851975:CAC851976 CJY851975:CJY851976 CTU851975:CTU851976 DDQ851975:DDQ851976 DNM851975:DNM851976 DXI851975:DXI851976 EHE851975:EHE851976 ERA851975:ERA851976 FAW851975:FAW851976 FKS851975:FKS851976 FUO851975:FUO851976 GEK851975:GEK851976 GOG851975:GOG851976 GYC851975:GYC851976 HHY851975:HHY851976 HRU851975:HRU851976 IBQ851975:IBQ851976 ILM851975:ILM851976 IVI851975:IVI851976 JFE851975:JFE851976 JPA851975:JPA851976 JYW851975:JYW851976 KIS851975:KIS851976 KSO851975:KSO851976 LCK851975:LCK851976 LMG851975:LMG851976 LWC851975:LWC851976 MFY851975:MFY851976 MPU851975:MPU851976 MZQ851975:MZQ851976 NJM851975:NJM851976 NTI851975:NTI851976 ODE851975:ODE851976 ONA851975:ONA851976 OWW851975:OWW851976 PGS851975:PGS851976 PQO851975:PQO851976 QAK851975:QAK851976 QKG851975:QKG851976 QUC851975:QUC851976 RDY851975:RDY851976 RNU851975:RNU851976 RXQ851975:RXQ851976 SHM851975:SHM851976 SRI851975:SRI851976 TBE851975:TBE851976 TLA851975:TLA851976 TUW851975:TUW851976 UES851975:UES851976 UOO851975:UOO851976 UYK851975:UYK851976 VIG851975:VIG851976 VSC851975:VSC851976 WBY851975:WBY851976 WLU851975:WLU851976 WVQ851975:WVQ851976 I917511:I917512 JE917511:JE917512 TA917511:TA917512 ACW917511:ACW917512 AMS917511:AMS917512 AWO917511:AWO917512 BGK917511:BGK917512 BQG917511:BQG917512 CAC917511:CAC917512 CJY917511:CJY917512 CTU917511:CTU917512 DDQ917511:DDQ917512 DNM917511:DNM917512 DXI917511:DXI917512 EHE917511:EHE917512 ERA917511:ERA917512 FAW917511:FAW917512 FKS917511:FKS917512 FUO917511:FUO917512 GEK917511:GEK917512 GOG917511:GOG917512 GYC917511:GYC917512 HHY917511:HHY917512 HRU917511:HRU917512 IBQ917511:IBQ917512 ILM917511:ILM917512 IVI917511:IVI917512 JFE917511:JFE917512 JPA917511:JPA917512 JYW917511:JYW917512 KIS917511:KIS917512 KSO917511:KSO917512 LCK917511:LCK917512 LMG917511:LMG917512 LWC917511:LWC917512 MFY917511:MFY917512 MPU917511:MPU917512 MZQ917511:MZQ917512 NJM917511:NJM917512 NTI917511:NTI917512 ODE917511:ODE917512 ONA917511:ONA917512 OWW917511:OWW917512 PGS917511:PGS917512 PQO917511:PQO917512 QAK917511:QAK917512 QKG917511:QKG917512 QUC917511:QUC917512 RDY917511:RDY917512 RNU917511:RNU917512 RXQ917511:RXQ917512 SHM917511:SHM917512 SRI917511:SRI917512 TBE917511:TBE917512 TLA917511:TLA917512 TUW917511:TUW917512 UES917511:UES917512 UOO917511:UOO917512 UYK917511:UYK917512 VIG917511:VIG917512 VSC917511:VSC917512 WBY917511:WBY917512 WLU917511:WLU917512 WVQ917511:WVQ917512 I983047:I983048 JE983047:JE983048 TA983047:TA983048 ACW983047:ACW983048 AMS983047:AMS983048 AWO983047:AWO983048 BGK983047:BGK983048 BQG983047:BQG983048 CAC983047:CAC983048 CJY983047:CJY983048 CTU983047:CTU983048 DDQ983047:DDQ983048 DNM983047:DNM983048 DXI983047:DXI983048 EHE983047:EHE983048 ERA983047:ERA983048 FAW983047:FAW983048 FKS983047:FKS983048 FUO983047:FUO983048 GEK983047:GEK983048 GOG983047:GOG983048 GYC983047:GYC983048 HHY983047:HHY983048 HRU983047:HRU983048 IBQ983047:IBQ983048 ILM983047:ILM983048 IVI983047:IVI983048 JFE983047:JFE983048 JPA983047:JPA983048 JYW983047:JYW983048 KIS983047:KIS983048 KSO983047:KSO983048 LCK983047:LCK983048 LMG983047:LMG983048 LWC983047:LWC983048 MFY983047:MFY983048 MPU983047:MPU983048 MZQ983047:MZQ983048 NJM983047:NJM983048 NTI983047:NTI983048 ODE983047:ODE983048 ONA983047:ONA983048 OWW983047:OWW983048 PGS983047:PGS983048 PQO983047:PQO983048 QAK983047:QAK983048 QKG983047:QKG983048 QUC983047:QUC983048 RDY983047:RDY983048 RNU983047:RNU983048 RXQ983047:RXQ983048 SHM983047:SHM983048 SRI983047:SRI983048 TBE983047:TBE983048 TLA983047:TLA983048 TUW983047:TUW983048 UES983047:UES983048 UOO983047:UOO983048 UYK983047:UYK983048 VIG983047:VIG983048 VSC983047:VSC983048 WBY983047:WBY983048 WLU983047:WLU983048 WVQ983047:WVQ983048" xr:uid="{FE00FFBF-75FB-4AE6-A9D7-11B30C497BCD}">
      <formula1>"教諭,助手,外部"</formula1>
    </dataValidation>
    <dataValidation imeMode="halfKatakana" allowBlank="1" showInputMessage="1" showErrorMessage="1" sqref="WVO983052:WVP983081 JC14:JD43 SY14:SZ43 ACU14:ACV43 AMQ14:AMR43 AWM14:AWN43 BGI14:BGJ43 BQE14:BQF43 CAA14:CAB43 CJW14:CJX43 CTS14:CTT43 DDO14:DDP43 DNK14:DNL43 DXG14:DXH43 EHC14:EHD43 EQY14:EQZ43 FAU14:FAV43 FKQ14:FKR43 FUM14:FUN43 GEI14:GEJ43 GOE14:GOF43 GYA14:GYB43 HHW14:HHX43 HRS14:HRT43 IBO14:IBP43 ILK14:ILL43 IVG14:IVH43 JFC14:JFD43 JOY14:JOZ43 JYU14:JYV43 KIQ14:KIR43 KSM14:KSN43 LCI14:LCJ43 LME14:LMF43 LWA14:LWB43 MFW14:MFX43 MPS14:MPT43 MZO14:MZP43 NJK14:NJL43 NTG14:NTH43 ODC14:ODD43 OMY14:OMZ43 OWU14:OWV43 PGQ14:PGR43 PQM14:PQN43 QAI14:QAJ43 QKE14:QKF43 QUA14:QUB43 RDW14:RDX43 RNS14:RNT43 RXO14:RXP43 SHK14:SHL43 SRG14:SRH43 TBC14:TBD43 TKY14:TKZ43 TUU14:TUV43 UEQ14:UER43 UOM14:UON43 UYI14:UYJ43 VIE14:VIF43 VSA14:VSB43 WBW14:WBX43 WLS14:WLT43 WVO14:WVP43 G65548:H65577 JC65548:JD65577 SY65548:SZ65577 ACU65548:ACV65577 AMQ65548:AMR65577 AWM65548:AWN65577 BGI65548:BGJ65577 BQE65548:BQF65577 CAA65548:CAB65577 CJW65548:CJX65577 CTS65548:CTT65577 DDO65548:DDP65577 DNK65548:DNL65577 DXG65548:DXH65577 EHC65548:EHD65577 EQY65548:EQZ65577 FAU65548:FAV65577 FKQ65548:FKR65577 FUM65548:FUN65577 GEI65548:GEJ65577 GOE65548:GOF65577 GYA65548:GYB65577 HHW65548:HHX65577 HRS65548:HRT65577 IBO65548:IBP65577 ILK65548:ILL65577 IVG65548:IVH65577 JFC65548:JFD65577 JOY65548:JOZ65577 JYU65548:JYV65577 KIQ65548:KIR65577 KSM65548:KSN65577 LCI65548:LCJ65577 LME65548:LMF65577 LWA65548:LWB65577 MFW65548:MFX65577 MPS65548:MPT65577 MZO65548:MZP65577 NJK65548:NJL65577 NTG65548:NTH65577 ODC65548:ODD65577 OMY65548:OMZ65577 OWU65548:OWV65577 PGQ65548:PGR65577 PQM65548:PQN65577 QAI65548:QAJ65577 QKE65548:QKF65577 QUA65548:QUB65577 RDW65548:RDX65577 RNS65548:RNT65577 RXO65548:RXP65577 SHK65548:SHL65577 SRG65548:SRH65577 TBC65548:TBD65577 TKY65548:TKZ65577 TUU65548:TUV65577 UEQ65548:UER65577 UOM65548:UON65577 UYI65548:UYJ65577 VIE65548:VIF65577 VSA65548:VSB65577 WBW65548:WBX65577 WLS65548:WLT65577 WVO65548:WVP65577 G131084:H131113 JC131084:JD131113 SY131084:SZ131113 ACU131084:ACV131113 AMQ131084:AMR131113 AWM131084:AWN131113 BGI131084:BGJ131113 BQE131084:BQF131113 CAA131084:CAB131113 CJW131084:CJX131113 CTS131084:CTT131113 DDO131084:DDP131113 DNK131084:DNL131113 DXG131084:DXH131113 EHC131084:EHD131113 EQY131084:EQZ131113 FAU131084:FAV131113 FKQ131084:FKR131113 FUM131084:FUN131113 GEI131084:GEJ131113 GOE131084:GOF131113 GYA131084:GYB131113 HHW131084:HHX131113 HRS131084:HRT131113 IBO131084:IBP131113 ILK131084:ILL131113 IVG131084:IVH131113 JFC131084:JFD131113 JOY131084:JOZ131113 JYU131084:JYV131113 KIQ131084:KIR131113 KSM131084:KSN131113 LCI131084:LCJ131113 LME131084:LMF131113 LWA131084:LWB131113 MFW131084:MFX131113 MPS131084:MPT131113 MZO131084:MZP131113 NJK131084:NJL131113 NTG131084:NTH131113 ODC131084:ODD131113 OMY131084:OMZ131113 OWU131084:OWV131113 PGQ131084:PGR131113 PQM131084:PQN131113 QAI131084:QAJ131113 QKE131084:QKF131113 QUA131084:QUB131113 RDW131084:RDX131113 RNS131084:RNT131113 RXO131084:RXP131113 SHK131084:SHL131113 SRG131084:SRH131113 TBC131084:TBD131113 TKY131084:TKZ131113 TUU131084:TUV131113 UEQ131084:UER131113 UOM131084:UON131113 UYI131084:UYJ131113 VIE131084:VIF131113 VSA131084:VSB131113 WBW131084:WBX131113 WLS131084:WLT131113 WVO131084:WVP131113 G196620:H196649 JC196620:JD196649 SY196620:SZ196649 ACU196620:ACV196649 AMQ196620:AMR196649 AWM196620:AWN196649 BGI196620:BGJ196649 BQE196620:BQF196649 CAA196620:CAB196649 CJW196620:CJX196649 CTS196620:CTT196649 DDO196620:DDP196649 DNK196620:DNL196649 DXG196620:DXH196649 EHC196620:EHD196649 EQY196620:EQZ196649 FAU196620:FAV196649 FKQ196620:FKR196649 FUM196620:FUN196649 GEI196620:GEJ196649 GOE196620:GOF196649 GYA196620:GYB196649 HHW196620:HHX196649 HRS196620:HRT196649 IBO196620:IBP196649 ILK196620:ILL196649 IVG196620:IVH196649 JFC196620:JFD196649 JOY196620:JOZ196649 JYU196620:JYV196649 KIQ196620:KIR196649 KSM196620:KSN196649 LCI196620:LCJ196649 LME196620:LMF196649 LWA196620:LWB196649 MFW196620:MFX196649 MPS196620:MPT196649 MZO196620:MZP196649 NJK196620:NJL196649 NTG196620:NTH196649 ODC196620:ODD196649 OMY196620:OMZ196649 OWU196620:OWV196649 PGQ196620:PGR196649 PQM196620:PQN196649 QAI196620:QAJ196649 QKE196620:QKF196649 QUA196620:QUB196649 RDW196620:RDX196649 RNS196620:RNT196649 RXO196620:RXP196649 SHK196620:SHL196649 SRG196620:SRH196649 TBC196620:TBD196649 TKY196620:TKZ196649 TUU196620:TUV196649 UEQ196620:UER196649 UOM196620:UON196649 UYI196620:UYJ196649 VIE196620:VIF196649 VSA196620:VSB196649 WBW196620:WBX196649 WLS196620:WLT196649 WVO196620:WVP196649 G262156:H262185 JC262156:JD262185 SY262156:SZ262185 ACU262156:ACV262185 AMQ262156:AMR262185 AWM262156:AWN262185 BGI262156:BGJ262185 BQE262156:BQF262185 CAA262156:CAB262185 CJW262156:CJX262185 CTS262156:CTT262185 DDO262156:DDP262185 DNK262156:DNL262185 DXG262156:DXH262185 EHC262156:EHD262185 EQY262156:EQZ262185 FAU262156:FAV262185 FKQ262156:FKR262185 FUM262156:FUN262185 GEI262156:GEJ262185 GOE262156:GOF262185 GYA262156:GYB262185 HHW262156:HHX262185 HRS262156:HRT262185 IBO262156:IBP262185 ILK262156:ILL262185 IVG262156:IVH262185 JFC262156:JFD262185 JOY262156:JOZ262185 JYU262156:JYV262185 KIQ262156:KIR262185 KSM262156:KSN262185 LCI262156:LCJ262185 LME262156:LMF262185 LWA262156:LWB262185 MFW262156:MFX262185 MPS262156:MPT262185 MZO262156:MZP262185 NJK262156:NJL262185 NTG262156:NTH262185 ODC262156:ODD262185 OMY262156:OMZ262185 OWU262156:OWV262185 PGQ262156:PGR262185 PQM262156:PQN262185 QAI262156:QAJ262185 QKE262156:QKF262185 QUA262156:QUB262185 RDW262156:RDX262185 RNS262156:RNT262185 RXO262156:RXP262185 SHK262156:SHL262185 SRG262156:SRH262185 TBC262156:TBD262185 TKY262156:TKZ262185 TUU262156:TUV262185 UEQ262156:UER262185 UOM262156:UON262185 UYI262156:UYJ262185 VIE262156:VIF262185 VSA262156:VSB262185 WBW262156:WBX262185 WLS262156:WLT262185 WVO262156:WVP262185 G327692:H327721 JC327692:JD327721 SY327692:SZ327721 ACU327692:ACV327721 AMQ327692:AMR327721 AWM327692:AWN327721 BGI327692:BGJ327721 BQE327692:BQF327721 CAA327692:CAB327721 CJW327692:CJX327721 CTS327692:CTT327721 DDO327692:DDP327721 DNK327692:DNL327721 DXG327692:DXH327721 EHC327692:EHD327721 EQY327692:EQZ327721 FAU327692:FAV327721 FKQ327692:FKR327721 FUM327692:FUN327721 GEI327692:GEJ327721 GOE327692:GOF327721 GYA327692:GYB327721 HHW327692:HHX327721 HRS327692:HRT327721 IBO327692:IBP327721 ILK327692:ILL327721 IVG327692:IVH327721 JFC327692:JFD327721 JOY327692:JOZ327721 JYU327692:JYV327721 KIQ327692:KIR327721 KSM327692:KSN327721 LCI327692:LCJ327721 LME327692:LMF327721 LWA327692:LWB327721 MFW327692:MFX327721 MPS327692:MPT327721 MZO327692:MZP327721 NJK327692:NJL327721 NTG327692:NTH327721 ODC327692:ODD327721 OMY327692:OMZ327721 OWU327692:OWV327721 PGQ327692:PGR327721 PQM327692:PQN327721 QAI327692:QAJ327721 QKE327692:QKF327721 QUA327692:QUB327721 RDW327692:RDX327721 RNS327692:RNT327721 RXO327692:RXP327721 SHK327692:SHL327721 SRG327692:SRH327721 TBC327692:TBD327721 TKY327692:TKZ327721 TUU327692:TUV327721 UEQ327692:UER327721 UOM327692:UON327721 UYI327692:UYJ327721 VIE327692:VIF327721 VSA327692:VSB327721 WBW327692:WBX327721 WLS327692:WLT327721 WVO327692:WVP327721 G393228:H393257 JC393228:JD393257 SY393228:SZ393257 ACU393228:ACV393257 AMQ393228:AMR393257 AWM393228:AWN393257 BGI393228:BGJ393257 BQE393228:BQF393257 CAA393228:CAB393257 CJW393228:CJX393257 CTS393228:CTT393257 DDO393228:DDP393257 DNK393228:DNL393257 DXG393228:DXH393257 EHC393228:EHD393257 EQY393228:EQZ393257 FAU393228:FAV393257 FKQ393228:FKR393257 FUM393228:FUN393257 GEI393228:GEJ393257 GOE393228:GOF393257 GYA393228:GYB393257 HHW393228:HHX393257 HRS393228:HRT393257 IBO393228:IBP393257 ILK393228:ILL393257 IVG393228:IVH393257 JFC393228:JFD393257 JOY393228:JOZ393257 JYU393228:JYV393257 KIQ393228:KIR393257 KSM393228:KSN393257 LCI393228:LCJ393257 LME393228:LMF393257 LWA393228:LWB393257 MFW393228:MFX393257 MPS393228:MPT393257 MZO393228:MZP393257 NJK393228:NJL393257 NTG393228:NTH393257 ODC393228:ODD393257 OMY393228:OMZ393257 OWU393228:OWV393257 PGQ393228:PGR393257 PQM393228:PQN393257 QAI393228:QAJ393257 QKE393228:QKF393257 QUA393228:QUB393257 RDW393228:RDX393257 RNS393228:RNT393257 RXO393228:RXP393257 SHK393228:SHL393257 SRG393228:SRH393257 TBC393228:TBD393257 TKY393228:TKZ393257 TUU393228:TUV393257 UEQ393228:UER393257 UOM393228:UON393257 UYI393228:UYJ393257 VIE393228:VIF393257 VSA393228:VSB393257 WBW393228:WBX393257 WLS393228:WLT393257 WVO393228:WVP393257 G458764:H458793 JC458764:JD458793 SY458764:SZ458793 ACU458764:ACV458793 AMQ458764:AMR458793 AWM458764:AWN458793 BGI458764:BGJ458793 BQE458764:BQF458793 CAA458764:CAB458793 CJW458764:CJX458793 CTS458764:CTT458793 DDO458764:DDP458793 DNK458764:DNL458793 DXG458764:DXH458793 EHC458764:EHD458793 EQY458764:EQZ458793 FAU458764:FAV458793 FKQ458764:FKR458793 FUM458764:FUN458793 GEI458764:GEJ458793 GOE458764:GOF458793 GYA458764:GYB458793 HHW458764:HHX458793 HRS458764:HRT458793 IBO458764:IBP458793 ILK458764:ILL458793 IVG458764:IVH458793 JFC458764:JFD458793 JOY458764:JOZ458793 JYU458764:JYV458793 KIQ458764:KIR458793 KSM458764:KSN458793 LCI458764:LCJ458793 LME458764:LMF458793 LWA458764:LWB458793 MFW458764:MFX458793 MPS458764:MPT458793 MZO458764:MZP458793 NJK458764:NJL458793 NTG458764:NTH458793 ODC458764:ODD458793 OMY458764:OMZ458793 OWU458764:OWV458793 PGQ458764:PGR458793 PQM458764:PQN458793 QAI458764:QAJ458793 QKE458764:QKF458793 QUA458764:QUB458793 RDW458764:RDX458793 RNS458764:RNT458793 RXO458764:RXP458793 SHK458764:SHL458793 SRG458764:SRH458793 TBC458764:TBD458793 TKY458764:TKZ458793 TUU458764:TUV458793 UEQ458764:UER458793 UOM458764:UON458793 UYI458764:UYJ458793 VIE458764:VIF458793 VSA458764:VSB458793 WBW458764:WBX458793 WLS458764:WLT458793 WVO458764:WVP458793 G524300:H524329 JC524300:JD524329 SY524300:SZ524329 ACU524300:ACV524329 AMQ524300:AMR524329 AWM524300:AWN524329 BGI524300:BGJ524329 BQE524300:BQF524329 CAA524300:CAB524329 CJW524300:CJX524329 CTS524300:CTT524329 DDO524300:DDP524329 DNK524300:DNL524329 DXG524300:DXH524329 EHC524300:EHD524329 EQY524300:EQZ524329 FAU524300:FAV524329 FKQ524300:FKR524329 FUM524300:FUN524329 GEI524300:GEJ524329 GOE524300:GOF524329 GYA524300:GYB524329 HHW524300:HHX524329 HRS524300:HRT524329 IBO524300:IBP524329 ILK524300:ILL524329 IVG524300:IVH524329 JFC524300:JFD524329 JOY524300:JOZ524329 JYU524300:JYV524329 KIQ524300:KIR524329 KSM524300:KSN524329 LCI524300:LCJ524329 LME524300:LMF524329 LWA524300:LWB524329 MFW524300:MFX524329 MPS524300:MPT524329 MZO524300:MZP524329 NJK524300:NJL524329 NTG524300:NTH524329 ODC524300:ODD524329 OMY524300:OMZ524329 OWU524300:OWV524329 PGQ524300:PGR524329 PQM524300:PQN524329 QAI524300:QAJ524329 QKE524300:QKF524329 QUA524300:QUB524329 RDW524300:RDX524329 RNS524300:RNT524329 RXO524300:RXP524329 SHK524300:SHL524329 SRG524300:SRH524329 TBC524300:TBD524329 TKY524300:TKZ524329 TUU524300:TUV524329 UEQ524300:UER524329 UOM524300:UON524329 UYI524300:UYJ524329 VIE524300:VIF524329 VSA524300:VSB524329 WBW524300:WBX524329 WLS524300:WLT524329 WVO524300:WVP524329 G589836:H589865 JC589836:JD589865 SY589836:SZ589865 ACU589836:ACV589865 AMQ589836:AMR589865 AWM589836:AWN589865 BGI589836:BGJ589865 BQE589836:BQF589865 CAA589836:CAB589865 CJW589836:CJX589865 CTS589836:CTT589865 DDO589836:DDP589865 DNK589836:DNL589865 DXG589836:DXH589865 EHC589836:EHD589865 EQY589836:EQZ589865 FAU589836:FAV589865 FKQ589836:FKR589865 FUM589836:FUN589865 GEI589836:GEJ589865 GOE589836:GOF589865 GYA589836:GYB589865 HHW589836:HHX589865 HRS589836:HRT589865 IBO589836:IBP589865 ILK589836:ILL589865 IVG589836:IVH589865 JFC589836:JFD589865 JOY589836:JOZ589865 JYU589836:JYV589865 KIQ589836:KIR589865 KSM589836:KSN589865 LCI589836:LCJ589865 LME589836:LMF589865 LWA589836:LWB589865 MFW589836:MFX589865 MPS589836:MPT589865 MZO589836:MZP589865 NJK589836:NJL589865 NTG589836:NTH589865 ODC589836:ODD589865 OMY589836:OMZ589865 OWU589836:OWV589865 PGQ589836:PGR589865 PQM589836:PQN589865 QAI589836:QAJ589865 QKE589836:QKF589865 QUA589836:QUB589865 RDW589836:RDX589865 RNS589836:RNT589865 RXO589836:RXP589865 SHK589836:SHL589865 SRG589836:SRH589865 TBC589836:TBD589865 TKY589836:TKZ589865 TUU589836:TUV589865 UEQ589836:UER589865 UOM589836:UON589865 UYI589836:UYJ589865 VIE589836:VIF589865 VSA589836:VSB589865 WBW589836:WBX589865 WLS589836:WLT589865 WVO589836:WVP589865 G655372:H655401 JC655372:JD655401 SY655372:SZ655401 ACU655372:ACV655401 AMQ655372:AMR655401 AWM655372:AWN655401 BGI655372:BGJ655401 BQE655372:BQF655401 CAA655372:CAB655401 CJW655372:CJX655401 CTS655372:CTT655401 DDO655372:DDP655401 DNK655372:DNL655401 DXG655372:DXH655401 EHC655372:EHD655401 EQY655372:EQZ655401 FAU655372:FAV655401 FKQ655372:FKR655401 FUM655372:FUN655401 GEI655372:GEJ655401 GOE655372:GOF655401 GYA655372:GYB655401 HHW655372:HHX655401 HRS655372:HRT655401 IBO655372:IBP655401 ILK655372:ILL655401 IVG655372:IVH655401 JFC655372:JFD655401 JOY655372:JOZ655401 JYU655372:JYV655401 KIQ655372:KIR655401 KSM655372:KSN655401 LCI655372:LCJ655401 LME655372:LMF655401 LWA655372:LWB655401 MFW655372:MFX655401 MPS655372:MPT655401 MZO655372:MZP655401 NJK655372:NJL655401 NTG655372:NTH655401 ODC655372:ODD655401 OMY655372:OMZ655401 OWU655372:OWV655401 PGQ655372:PGR655401 PQM655372:PQN655401 QAI655372:QAJ655401 QKE655372:QKF655401 QUA655372:QUB655401 RDW655372:RDX655401 RNS655372:RNT655401 RXO655372:RXP655401 SHK655372:SHL655401 SRG655372:SRH655401 TBC655372:TBD655401 TKY655372:TKZ655401 TUU655372:TUV655401 UEQ655372:UER655401 UOM655372:UON655401 UYI655372:UYJ655401 VIE655372:VIF655401 VSA655372:VSB655401 WBW655372:WBX655401 WLS655372:WLT655401 WVO655372:WVP655401 G720908:H720937 JC720908:JD720937 SY720908:SZ720937 ACU720908:ACV720937 AMQ720908:AMR720937 AWM720908:AWN720937 BGI720908:BGJ720937 BQE720908:BQF720937 CAA720908:CAB720937 CJW720908:CJX720937 CTS720908:CTT720937 DDO720908:DDP720937 DNK720908:DNL720937 DXG720908:DXH720937 EHC720908:EHD720937 EQY720908:EQZ720937 FAU720908:FAV720937 FKQ720908:FKR720937 FUM720908:FUN720937 GEI720908:GEJ720937 GOE720908:GOF720937 GYA720908:GYB720937 HHW720908:HHX720937 HRS720908:HRT720937 IBO720908:IBP720937 ILK720908:ILL720937 IVG720908:IVH720937 JFC720908:JFD720937 JOY720908:JOZ720937 JYU720908:JYV720937 KIQ720908:KIR720937 KSM720908:KSN720937 LCI720908:LCJ720937 LME720908:LMF720937 LWA720908:LWB720937 MFW720908:MFX720937 MPS720908:MPT720937 MZO720908:MZP720937 NJK720908:NJL720937 NTG720908:NTH720937 ODC720908:ODD720937 OMY720908:OMZ720937 OWU720908:OWV720937 PGQ720908:PGR720937 PQM720908:PQN720937 QAI720908:QAJ720937 QKE720908:QKF720937 QUA720908:QUB720937 RDW720908:RDX720937 RNS720908:RNT720937 RXO720908:RXP720937 SHK720908:SHL720937 SRG720908:SRH720937 TBC720908:TBD720937 TKY720908:TKZ720937 TUU720908:TUV720937 UEQ720908:UER720937 UOM720908:UON720937 UYI720908:UYJ720937 VIE720908:VIF720937 VSA720908:VSB720937 WBW720908:WBX720937 WLS720908:WLT720937 WVO720908:WVP720937 G786444:H786473 JC786444:JD786473 SY786444:SZ786473 ACU786444:ACV786473 AMQ786444:AMR786473 AWM786444:AWN786473 BGI786444:BGJ786473 BQE786444:BQF786473 CAA786444:CAB786473 CJW786444:CJX786473 CTS786444:CTT786473 DDO786444:DDP786473 DNK786444:DNL786473 DXG786444:DXH786473 EHC786444:EHD786473 EQY786444:EQZ786473 FAU786444:FAV786473 FKQ786444:FKR786473 FUM786444:FUN786473 GEI786444:GEJ786473 GOE786444:GOF786473 GYA786444:GYB786473 HHW786444:HHX786473 HRS786444:HRT786473 IBO786444:IBP786473 ILK786444:ILL786473 IVG786444:IVH786473 JFC786444:JFD786473 JOY786444:JOZ786473 JYU786444:JYV786473 KIQ786444:KIR786473 KSM786444:KSN786473 LCI786444:LCJ786473 LME786444:LMF786473 LWA786444:LWB786473 MFW786444:MFX786473 MPS786444:MPT786473 MZO786444:MZP786473 NJK786444:NJL786473 NTG786444:NTH786473 ODC786444:ODD786473 OMY786444:OMZ786473 OWU786444:OWV786473 PGQ786444:PGR786473 PQM786444:PQN786473 QAI786444:QAJ786473 QKE786444:QKF786473 QUA786444:QUB786473 RDW786444:RDX786473 RNS786444:RNT786473 RXO786444:RXP786473 SHK786444:SHL786473 SRG786444:SRH786473 TBC786444:TBD786473 TKY786444:TKZ786473 TUU786444:TUV786473 UEQ786444:UER786473 UOM786444:UON786473 UYI786444:UYJ786473 VIE786444:VIF786473 VSA786444:VSB786473 WBW786444:WBX786473 WLS786444:WLT786473 WVO786444:WVP786473 G851980:H852009 JC851980:JD852009 SY851980:SZ852009 ACU851980:ACV852009 AMQ851980:AMR852009 AWM851980:AWN852009 BGI851980:BGJ852009 BQE851980:BQF852009 CAA851980:CAB852009 CJW851980:CJX852009 CTS851980:CTT852009 DDO851980:DDP852009 DNK851980:DNL852009 DXG851980:DXH852009 EHC851980:EHD852009 EQY851980:EQZ852009 FAU851980:FAV852009 FKQ851980:FKR852009 FUM851980:FUN852009 GEI851980:GEJ852009 GOE851980:GOF852009 GYA851980:GYB852009 HHW851980:HHX852009 HRS851980:HRT852009 IBO851980:IBP852009 ILK851980:ILL852009 IVG851980:IVH852009 JFC851980:JFD852009 JOY851980:JOZ852009 JYU851980:JYV852009 KIQ851980:KIR852009 KSM851980:KSN852009 LCI851980:LCJ852009 LME851980:LMF852009 LWA851980:LWB852009 MFW851980:MFX852009 MPS851980:MPT852009 MZO851980:MZP852009 NJK851980:NJL852009 NTG851980:NTH852009 ODC851980:ODD852009 OMY851980:OMZ852009 OWU851980:OWV852009 PGQ851980:PGR852009 PQM851980:PQN852009 QAI851980:QAJ852009 QKE851980:QKF852009 QUA851980:QUB852009 RDW851980:RDX852009 RNS851980:RNT852009 RXO851980:RXP852009 SHK851980:SHL852009 SRG851980:SRH852009 TBC851980:TBD852009 TKY851980:TKZ852009 TUU851980:TUV852009 UEQ851980:UER852009 UOM851980:UON852009 UYI851980:UYJ852009 VIE851980:VIF852009 VSA851980:VSB852009 WBW851980:WBX852009 WLS851980:WLT852009 WVO851980:WVP852009 G917516:H917545 JC917516:JD917545 SY917516:SZ917545 ACU917516:ACV917545 AMQ917516:AMR917545 AWM917516:AWN917545 BGI917516:BGJ917545 BQE917516:BQF917545 CAA917516:CAB917545 CJW917516:CJX917545 CTS917516:CTT917545 DDO917516:DDP917545 DNK917516:DNL917545 DXG917516:DXH917545 EHC917516:EHD917545 EQY917516:EQZ917545 FAU917516:FAV917545 FKQ917516:FKR917545 FUM917516:FUN917545 GEI917516:GEJ917545 GOE917516:GOF917545 GYA917516:GYB917545 HHW917516:HHX917545 HRS917516:HRT917545 IBO917516:IBP917545 ILK917516:ILL917545 IVG917516:IVH917545 JFC917516:JFD917545 JOY917516:JOZ917545 JYU917516:JYV917545 KIQ917516:KIR917545 KSM917516:KSN917545 LCI917516:LCJ917545 LME917516:LMF917545 LWA917516:LWB917545 MFW917516:MFX917545 MPS917516:MPT917545 MZO917516:MZP917545 NJK917516:NJL917545 NTG917516:NTH917545 ODC917516:ODD917545 OMY917516:OMZ917545 OWU917516:OWV917545 PGQ917516:PGR917545 PQM917516:PQN917545 QAI917516:QAJ917545 QKE917516:QKF917545 QUA917516:QUB917545 RDW917516:RDX917545 RNS917516:RNT917545 RXO917516:RXP917545 SHK917516:SHL917545 SRG917516:SRH917545 TBC917516:TBD917545 TKY917516:TKZ917545 TUU917516:TUV917545 UEQ917516:UER917545 UOM917516:UON917545 UYI917516:UYJ917545 VIE917516:VIF917545 VSA917516:VSB917545 WBW917516:WBX917545 WLS917516:WLT917545 WVO917516:WVP917545 G983052:H983081 JC983052:JD983081 SY983052:SZ983081 ACU983052:ACV983081 AMQ983052:AMR983081 AWM983052:AWN983081 BGI983052:BGJ983081 BQE983052:BQF983081 CAA983052:CAB983081 CJW983052:CJX983081 CTS983052:CTT983081 DDO983052:DDP983081 DNK983052:DNL983081 DXG983052:DXH983081 EHC983052:EHD983081 EQY983052:EQZ983081 FAU983052:FAV983081 FKQ983052:FKR983081 FUM983052:FUN983081 GEI983052:GEJ983081 GOE983052:GOF983081 GYA983052:GYB983081 HHW983052:HHX983081 HRS983052:HRT983081 IBO983052:IBP983081 ILK983052:ILL983081 IVG983052:IVH983081 JFC983052:JFD983081 JOY983052:JOZ983081 JYU983052:JYV983081 KIQ983052:KIR983081 KSM983052:KSN983081 LCI983052:LCJ983081 LME983052:LMF983081 LWA983052:LWB983081 MFW983052:MFX983081 MPS983052:MPT983081 MZO983052:MZP983081 NJK983052:NJL983081 NTG983052:NTH983081 ODC983052:ODD983081 OMY983052:OMZ983081 OWU983052:OWV983081 PGQ983052:PGR983081 PQM983052:PQN983081 QAI983052:QAJ983081 QKE983052:QKF983081 QUA983052:QUB983081 RDW983052:RDX983081 RNS983052:RNT983081 RXO983052:RXP983081 SHK983052:SHL983081 SRG983052:SRH983081 TBC983052:TBD983081 TKY983052:TKZ983081 TUU983052:TUV983081 UEQ983052:UER983081 UOM983052:UON983081 UYI983052:UYJ983081 VIE983052:VIF983081 VSA983052:VSB983081 WBW983052:WBX983081 WLS983052:WLT983081" xr:uid="{687FAE12-780B-475A-91DD-FCF6C9F10A6C}"/>
    <dataValidation imeMode="disabled" allowBlank="1" showInputMessage="1" showErrorMessage="1" sqref="B14:B43 IZ14:IZ43 SV14:SV43 ACR14:ACR43 AMN14:AMN43 AWJ14:AWJ43 BGF14:BGF43 BQB14:BQB43 BZX14:BZX43 CJT14:CJT43 CTP14:CTP43 DDL14:DDL43 DNH14:DNH43 DXD14:DXD43 EGZ14:EGZ43 EQV14:EQV43 FAR14:FAR43 FKN14:FKN43 FUJ14:FUJ43 GEF14:GEF43 GOB14:GOB43 GXX14:GXX43 HHT14:HHT43 HRP14:HRP43 IBL14:IBL43 ILH14:ILH43 IVD14:IVD43 JEZ14:JEZ43 JOV14:JOV43 JYR14:JYR43 KIN14:KIN43 KSJ14:KSJ43 LCF14:LCF43 LMB14:LMB43 LVX14:LVX43 MFT14:MFT43 MPP14:MPP43 MZL14:MZL43 NJH14:NJH43 NTD14:NTD43 OCZ14:OCZ43 OMV14:OMV43 OWR14:OWR43 PGN14:PGN43 PQJ14:PQJ43 QAF14:QAF43 QKB14:QKB43 QTX14:QTX43 RDT14:RDT43 RNP14:RNP43 RXL14:RXL43 SHH14:SHH43 SRD14:SRD43 TAZ14:TAZ43 TKV14:TKV43 TUR14:TUR43 UEN14:UEN43 UOJ14:UOJ43 UYF14:UYF43 VIB14:VIB43 VRX14:VRX43 WBT14:WBT43 WLP14:WLP43 WVL14:WVL43 B65548:B65577 IZ65548:IZ65577 SV65548:SV65577 ACR65548:ACR65577 AMN65548:AMN65577 AWJ65548:AWJ65577 BGF65548:BGF65577 BQB65548:BQB65577 BZX65548:BZX65577 CJT65548:CJT65577 CTP65548:CTP65577 DDL65548:DDL65577 DNH65548:DNH65577 DXD65548:DXD65577 EGZ65548:EGZ65577 EQV65548:EQV65577 FAR65548:FAR65577 FKN65548:FKN65577 FUJ65548:FUJ65577 GEF65548:GEF65577 GOB65548:GOB65577 GXX65548:GXX65577 HHT65548:HHT65577 HRP65548:HRP65577 IBL65548:IBL65577 ILH65548:ILH65577 IVD65548:IVD65577 JEZ65548:JEZ65577 JOV65548:JOV65577 JYR65548:JYR65577 KIN65548:KIN65577 KSJ65548:KSJ65577 LCF65548:LCF65577 LMB65548:LMB65577 LVX65548:LVX65577 MFT65548:MFT65577 MPP65548:MPP65577 MZL65548:MZL65577 NJH65548:NJH65577 NTD65548:NTD65577 OCZ65548:OCZ65577 OMV65548:OMV65577 OWR65548:OWR65577 PGN65548:PGN65577 PQJ65548:PQJ65577 QAF65548:QAF65577 QKB65548:QKB65577 QTX65548:QTX65577 RDT65548:RDT65577 RNP65548:RNP65577 RXL65548:RXL65577 SHH65548:SHH65577 SRD65548:SRD65577 TAZ65548:TAZ65577 TKV65548:TKV65577 TUR65548:TUR65577 UEN65548:UEN65577 UOJ65548:UOJ65577 UYF65548:UYF65577 VIB65548:VIB65577 VRX65548:VRX65577 WBT65548:WBT65577 WLP65548:WLP65577 WVL65548:WVL65577 B131084:B131113 IZ131084:IZ131113 SV131084:SV131113 ACR131084:ACR131113 AMN131084:AMN131113 AWJ131084:AWJ131113 BGF131084:BGF131113 BQB131084:BQB131113 BZX131084:BZX131113 CJT131084:CJT131113 CTP131084:CTP131113 DDL131084:DDL131113 DNH131084:DNH131113 DXD131084:DXD131113 EGZ131084:EGZ131113 EQV131084:EQV131113 FAR131084:FAR131113 FKN131084:FKN131113 FUJ131084:FUJ131113 GEF131084:GEF131113 GOB131084:GOB131113 GXX131084:GXX131113 HHT131084:HHT131113 HRP131084:HRP131113 IBL131084:IBL131113 ILH131084:ILH131113 IVD131084:IVD131113 JEZ131084:JEZ131113 JOV131084:JOV131113 JYR131084:JYR131113 KIN131084:KIN131113 KSJ131084:KSJ131113 LCF131084:LCF131113 LMB131084:LMB131113 LVX131084:LVX131113 MFT131084:MFT131113 MPP131084:MPP131113 MZL131084:MZL131113 NJH131084:NJH131113 NTD131084:NTD131113 OCZ131084:OCZ131113 OMV131084:OMV131113 OWR131084:OWR131113 PGN131084:PGN131113 PQJ131084:PQJ131113 QAF131084:QAF131113 QKB131084:QKB131113 QTX131084:QTX131113 RDT131084:RDT131113 RNP131084:RNP131113 RXL131084:RXL131113 SHH131084:SHH131113 SRD131084:SRD131113 TAZ131084:TAZ131113 TKV131084:TKV131113 TUR131084:TUR131113 UEN131084:UEN131113 UOJ131084:UOJ131113 UYF131084:UYF131113 VIB131084:VIB131113 VRX131084:VRX131113 WBT131084:WBT131113 WLP131084:WLP131113 WVL131084:WVL131113 B196620:B196649 IZ196620:IZ196649 SV196620:SV196649 ACR196620:ACR196649 AMN196620:AMN196649 AWJ196620:AWJ196649 BGF196620:BGF196649 BQB196620:BQB196649 BZX196620:BZX196649 CJT196620:CJT196649 CTP196620:CTP196649 DDL196620:DDL196649 DNH196620:DNH196649 DXD196620:DXD196649 EGZ196620:EGZ196649 EQV196620:EQV196649 FAR196620:FAR196649 FKN196620:FKN196649 FUJ196620:FUJ196649 GEF196620:GEF196649 GOB196620:GOB196649 GXX196620:GXX196649 HHT196620:HHT196649 HRP196620:HRP196649 IBL196620:IBL196649 ILH196620:ILH196649 IVD196620:IVD196649 JEZ196620:JEZ196649 JOV196620:JOV196649 JYR196620:JYR196649 KIN196620:KIN196649 KSJ196620:KSJ196649 LCF196620:LCF196649 LMB196620:LMB196649 LVX196620:LVX196649 MFT196620:MFT196649 MPP196620:MPP196649 MZL196620:MZL196649 NJH196620:NJH196649 NTD196620:NTD196649 OCZ196620:OCZ196649 OMV196620:OMV196649 OWR196620:OWR196649 PGN196620:PGN196649 PQJ196620:PQJ196649 QAF196620:QAF196649 QKB196620:QKB196649 QTX196620:QTX196649 RDT196620:RDT196649 RNP196620:RNP196649 RXL196620:RXL196649 SHH196620:SHH196649 SRD196620:SRD196649 TAZ196620:TAZ196649 TKV196620:TKV196649 TUR196620:TUR196649 UEN196620:UEN196649 UOJ196620:UOJ196649 UYF196620:UYF196649 VIB196620:VIB196649 VRX196620:VRX196649 WBT196620:WBT196649 WLP196620:WLP196649 WVL196620:WVL196649 B262156:B262185 IZ262156:IZ262185 SV262156:SV262185 ACR262156:ACR262185 AMN262156:AMN262185 AWJ262156:AWJ262185 BGF262156:BGF262185 BQB262156:BQB262185 BZX262156:BZX262185 CJT262156:CJT262185 CTP262156:CTP262185 DDL262156:DDL262185 DNH262156:DNH262185 DXD262156:DXD262185 EGZ262156:EGZ262185 EQV262156:EQV262185 FAR262156:FAR262185 FKN262156:FKN262185 FUJ262156:FUJ262185 GEF262156:GEF262185 GOB262156:GOB262185 GXX262156:GXX262185 HHT262156:HHT262185 HRP262156:HRP262185 IBL262156:IBL262185 ILH262156:ILH262185 IVD262156:IVD262185 JEZ262156:JEZ262185 JOV262156:JOV262185 JYR262156:JYR262185 KIN262156:KIN262185 KSJ262156:KSJ262185 LCF262156:LCF262185 LMB262156:LMB262185 LVX262156:LVX262185 MFT262156:MFT262185 MPP262156:MPP262185 MZL262156:MZL262185 NJH262156:NJH262185 NTD262156:NTD262185 OCZ262156:OCZ262185 OMV262156:OMV262185 OWR262156:OWR262185 PGN262156:PGN262185 PQJ262156:PQJ262185 QAF262156:QAF262185 QKB262156:QKB262185 QTX262156:QTX262185 RDT262156:RDT262185 RNP262156:RNP262185 RXL262156:RXL262185 SHH262156:SHH262185 SRD262156:SRD262185 TAZ262156:TAZ262185 TKV262156:TKV262185 TUR262156:TUR262185 UEN262156:UEN262185 UOJ262156:UOJ262185 UYF262156:UYF262185 VIB262156:VIB262185 VRX262156:VRX262185 WBT262156:WBT262185 WLP262156:WLP262185 WVL262156:WVL262185 B327692:B327721 IZ327692:IZ327721 SV327692:SV327721 ACR327692:ACR327721 AMN327692:AMN327721 AWJ327692:AWJ327721 BGF327692:BGF327721 BQB327692:BQB327721 BZX327692:BZX327721 CJT327692:CJT327721 CTP327692:CTP327721 DDL327692:DDL327721 DNH327692:DNH327721 DXD327692:DXD327721 EGZ327692:EGZ327721 EQV327692:EQV327721 FAR327692:FAR327721 FKN327692:FKN327721 FUJ327692:FUJ327721 GEF327692:GEF327721 GOB327692:GOB327721 GXX327692:GXX327721 HHT327692:HHT327721 HRP327692:HRP327721 IBL327692:IBL327721 ILH327692:ILH327721 IVD327692:IVD327721 JEZ327692:JEZ327721 JOV327692:JOV327721 JYR327692:JYR327721 KIN327692:KIN327721 KSJ327692:KSJ327721 LCF327692:LCF327721 LMB327692:LMB327721 LVX327692:LVX327721 MFT327692:MFT327721 MPP327692:MPP327721 MZL327692:MZL327721 NJH327692:NJH327721 NTD327692:NTD327721 OCZ327692:OCZ327721 OMV327692:OMV327721 OWR327692:OWR327721 PGN327692:PGN327721 PQJ327692:PQJ327721 QAF327692:QAF327721 QKB327692:QKB327721 QTX327692:QTX327721 RDT327692:RDT327721 RNP327692:RNP327721 RXL327692:RXL327721 SHH327692:SHH327721 SRD327692:SRD327721 TAZ327692:TAZ327721 TKV327692:TKV327721 TUR327692:TUR327721 UEN327692:UEN327721 UOJ327692:UOJ327721 UYF327692:UYF327721 VIB327692:VIB327721 VRX327692:VRX327721 WBT327692:WBT327721 WLP327692:WLP327721 WVL327692:WVL327721 B393228:B393257 IZ393228:IZ393257 SV393228:SV393257 ACR393228:ACR393257 AMN393228:AMN393257 AWJ393228:AWJ393257 BGF393228:BGF393257 BQB393228:BQB393257 BZX393228:BZX393257 CJT393228:CJT393257 CTP393228:CTP393257 DDL393228:DDL393257 DNH393228:DNH393257 DXD393228:DXD393257 EGZ393228:EGZ393257 EQV393228:EQV393257 FAR393228:FAR393257 FKN393228:FKN393257 FUJ393228:FUJ393257 GEF393228:GEF393257 GOB393228:GOB393257 GXX393228:GXX393257 HHT393228:HHT393257 HRP393228:HRP393257 IBL393228:IBL393257 ILH393228:ILH393257 IVD393228:IVD393257 JEZ393228:JEZ393257 JOV393228:JOV393257 JYR393228:JYR393257 KIN393228:KIN393257 KSJ393228:KSJ393257 LCF393228:LCF393257 LMB393228:LMB393257 LVX393228:LVX393257 MFT393228:MFT393257 MPP393228:MPP393257 MZL393228:MZL393257 NJH393228:NJH393257 NTD393228:NTD393257 OCZ393228:OCZ393257 OMV393228:OMV393257 OWR393228:OWR393257 PGN393228:PGN393257 PQJ393228:PQJ393257 QAF393228:QAF393257 QKB393228:QKB393257 QTX393228:QTX393257 RDT393228:RDT393257 RNP393228:RNP393257 RXL393228:RXL393257 SHH393228:SHH393257 SRD393228:SRD393257 TAZ393228:TAZ393257 TKV393228:TKV393257 TUR393228:TUR393257 UEN393228:UEN393257 UOJ393228:UOJ393257 UYF393228:UYF393257 VIB393228:VIB393257 VRX393228:VRX393257 WBT393228:WBT393257 WLP393228:WLP393257 WVL393228:WVL393257 B458764:B458793 IZ458764:IZ458793 SV458764:SV458793 ACR458764:ACR458793 AMN458764:AMN458793 AWJ458764:AWJ458793 BGF458764:BGF458793 BQB458764:BQB458793 BZX458764:BZX458793 CJT458764:CJT458793 CTP458764:CTP458793 DDL458764:DDL458793 DNH458764:DNH458793 DXD458764:DXD458793 EGZ458764:EGZ458793 EQV458764:EQV458793 FAR458764:FAR458793 FKN458764:FKN458793 FUJ458764:FUJ458793 GEF458764:GEF458793 GOB458764:GOB458793 GXX458764:GXX458793 HHT458764:HHT458793 HRP458764:HRP458793 IBL458764:IBL458793 ILH458764:ILH458793 IVD458764:IVD458793 JEZ458764:JEZ458793 JOV458764:JOV458793 JYR458764:JYR458793 KIN458764:KIN458793 KSJ458764:KSJ458793 LCF458764:LCF458793 LMB458764:LMB458793 LVX458764:LVX458793 MFT458764:MFT458793 MPP458764:MPP458793 MZL458764:MZL458793 NJH458764:NJH458793 NTD458764:NTD458793 OCZ458764:OCZ458793 OMV458764:OMV458793 OWR458764:OWR458793 PGN458764:PGN458793 PQJ458764:PQJ458793 QAF458764:QAF458793 QKB458764:QKB458793 QTX458764:QTX458793 RDT458764:RDT458793 RNP458764:RNP458793 RXL458764:RXL458793 SHH458764:SHH458793 SRD458764:SRD458793 TAZ458764:TAZ458793 TKV458764:TKV458793 TUR458764:TUR458793 UEN458764:UEN458793 UOJ458764:UOJ458793 UYF458764:UYF458793 VIB458764:VIB458793 VRX458764:VRX458793 WBT458764:WBT458793 WLP458764:WLP458793 WVL458764:WVL458793 B524300:B524329 IZ524300:IZ524329 SV524300:SV524329 ACR524300:ACR524329 AMN524300:AMN524329 AWJ524300:AWJ524329 BGF524300:BGF524329 BQB524300:BQB524329 BZX524300:BZX524329 CJT524300:CJT524329 CTP524300:CTP524329 DDL524300:DDL524329 DNH524300:DNH524329 DXD524300:DXD524329 EGZ524300:EGZ524329 EQV524300:EQV524329 FAR524300:FAR524329 FKN524300:FKN524329 FUJ524300:FUJ524329 GEF524300:GEF524329 GOB524300:GOB524329 GXX524300:GXX524329 HHT524300:HHT524329 HRP524300:HRP524329 IBL524300:IBL524329 ILH524300:ILH524329 IVD524300:IVD524329 JEZ524300:JEZ524329 JOV524300:JOV524329 JYR524300:JYR524329 KIN524300:KIN524329 KSJ524300:KSJ524329 LCF524300:LCF524329 LMB524300:LMB524329 LVX524300:LVX524329 MFT524300:MFT524329 MPP524300:MPP524329 MZL524300:MZL524329 NJH524300:NJH524329 NTD524300:NTD524329 OCZ524300:OCZ524329 OMV524300:OMV524329 OWR524300:OWR524329 PGN524300:PGN524329 PQJ524300:PQJ524329 QAF524300:QAF524329 QKB524300:QKB524329 QTX524300:QTX524329 RDT524300:RDT524329 RNP524300:RNP524329 RXL524300:RXL524329 SHH524300:SHH524329 SRD524300:SRD524329 TAZ524300:TAZ524329 TKV524300:TKV524329 TUR524300:TUR524329 UEN524300:UEN524329 UOJ524300:UOJ524329 UYF524300:UYF524329 VIB524300:VIB524329 VRX524300:VRX524329 WBT524300:WBT524329 WLP524300:WLP524329 WVL524300:WVL524329 B589836:B589865 IZ589836:IZ589865 SV589836:SV589865 ACR589836:ACR589865 AMN589836:AMN589865 AWJ589836:AWJ589865 BGF589836:BGF589865 BQB589836:BQB589865 BZX589836:BZX589865 CJT589836:CJT589865 CTP589836:CTP589865 DDL589836:DDL589865 DNH589836:DNH589865 DXD589836:DXD589865 EGZ589836:EGZ589865 EQV589836:EQV589865 FAR589836:FAR589865 FKN589836:FKN589865 FUJ589836:FUJ589865 GEF589836:GEF589865 GOB589836:GOB589865 GXX589836:GXX589865 HHT589836:HHT589865 HRP589836:HRP589865 IBL589836:IBL589865 ILH589836:ILH589865 IVD589836:IVD589865 JEZ589836:JEZ589865 JOV589836:JOV589865 JYR589836:JYR589865 KIN589836:KIN589865 KSJ589836:KSJ589865 LCF589836:LCF589865 LMB589836:LMB589865 LVX589836:LVX589865 MFT589836:MFT589865 MPP589836:MPP589865 MZL589836:MZL589865 NJH589836:NJH589865 NTD589836:NTD589865 OCZ589836:OCZ589865 OMV589836:OMV589865 OWR589836:OWR589865 PGN589836:PGN589865 PQJ589836:PQJ589865 QAF589836:QAF589865 QKB589836:QKB589865 QTX589836:QTX589865 RDT589836:RDT589865 RNP589836:RNP589865 RXL589836:RXL589865 SHH589836:SHH589865 SRD589836:SRD589865 TAZ589836:TAZ589865 TKV589836:TKV589865 TUR589836:TUR589865 UEN589836:UEN589865 UOJ589836:UOJ589865 UYF589836:UYF589865 VIB589836:VIB589865 VRX589836:VRX589865 WBT589836:WBT589865 WLP589836:WLP589865 WVL589836:WVL589865 B655372:B655401 IZ655372:IZ655401 SV655372:SV655401 ACR655372:ACR655401 AMN655372:AMN655401 AWJ655372:AWJ655401 BGF655372:BGF655401 BQB655372:BQB655401 BZX655372:BZX655401 CJT655372:CJT655401 CTP655372:CTP655401 DDL655372:DDL655401 DNH655372:DNH655401 DXD655372:DXD655401 EGZ655372:EGZ655401 EQV655372:EQV655401 FAR655372:FAR655401 FKN655372:FKN655401 FUJ655372:FUJ655401 GEF655372:GEF655401 GOB655372:GOB655401 GXX655372:GXX655401 HHT655372:HHT655401 HRP655372:HRP655401 IBL655372:IBL655401 ILH655372:ILH655401 IVD655372:IVD655401 JEZ655372:JEZ655401 JOV655372:JOV655401 JYR655372:JYR655401 KIN655372:KIN655401 KSJ655372:KSJ655401 LCF655372:LCF655401 LMB655372:LMB655401 LVX655372:LVX655401 MFT655372:MFT655401 MPP655372:MPP655401 MZL655372:MZL655401 NJH655372:NJH655401 NTD655372:NTD655401 OCZ655372:OCZ655401 OMV655372:OMV655401 OWR655372:OWR655401 PGN655372:PGN655401 PQJ655372:PQJ655401 QAF655372:QAF655401 QKB655372:QKB655401 QTX655372:QTX655401 RDT655372:RDT655401 RNP655372:RNP655401 RXL655372:RXL655401 SHH655372:SHH655401 SRD655372:SRD655401 TAZ655372:TAZ655401 TKV655372:TKV655401 TUR655372:TUR655401 UEN655372:UEN655401 UOJ655372:UOJ655401 UYF655372:UYF655401 VIB655372:VIB655401 VRX655372:VRX655401 WBT655372:WBT655401 WLP655372:WLP655401 WVL655372:WVL655401 B720908:B720937 IZ720908:IZ720937 SV720908:SV720937 ACR720908:ACR720937 AMN720908:AMN720937 AWJ720908:AWJ720937 BGF720908:BGF720937 BQB720908:BQB720937 BZX720908:BZX720937 CJT720908:CJT720937 CTP720908:CTP720937 DDL720908:DDL720937 DNH720908:DNH720937 DXD720908:DXD720937 EGZ720908:EGZ720937 EQV720908:EQV720937 FAR720908:FAR720937 FKN720908:FKN720937 FUJ720908:FUJ720937 GEF720908:GEF720937 GOB720908:GOB720937 GXX720908:GXX720937 HHT720908:HHT720937 HRP720908:HRP720937 IBL720908:IBL720937 ILH720908:ILH720937 IVD720908:IVD720937 JEZ720908:JEZ720937 JOV720908:JOV720937 JYR720908:JYR720937 KIN720908:KIN720937 KSJ720908:KSJ720937 LCF720908:LCF720937 LMB720908:LMB720937 LVX720908:LVX720937 MFT720908:MFT720937 MPP720908:MPP720937 MZL720908:MZL720937 NJH720908:NJH720937 NTD720908:NTD720937 OCZ720908:OCZ720937 OMV720908:OMV720937 OWR720908:OWR720937 PGN720908:PGN720937 PQJ720908:PQJ720937 QAF720908:QAF720937 QKB720908:QKB720937 QTX720908:QTX720937 RDT720908:RDT720937 RNP720908:RNP720937 RXL720908:RXL720937 SHH720908:SHH720937 SRD720908:SRD720937 TAZ720908:TAZ720937 TKV720908:TKV720937 TUR720908:TUR720937 UEN720908:UEN720937 UOJ720908:UOJ720937 UYF720908:UYF720937 VIB720908:VIB720937 VRX720908:VRX720937 WBT720908:WBT720937 WLP720908:WLP720937 WVL720908:WVL720937 B786444:B786473 IZ786444:IZ786473 SV786444:SV786473 ACR786444:ACR786473 AMN786444:AMN786473 AWJ786444:AWJ786473 BGF786444:BGF786473 BQB786444:BQB786473 BZX786444:BZX786473 CJT786444:CJT786473 CTP786444:CTP786473 DDL786444:DDL786473 DNH786444:DNH786473 DXD786444:DXD786473 EGZ786444:EGZ786473 EQV786444:EQV786473 FAR786444:FAR786473 FKN786444:FKN786473 FUJ786444:FUJ786473 GEF786444:GEF786473 GOB786444:GOB786473 GXX786444:GXX786473 HHT786444:HHT786473 HRP786444:HRP786473 IBL786444:IBL786473 ILH786444:ILH786473 IVD786444:IVD786473 JEZ786444:JEZ786473 JOV786444:JOV786473 JYR786444:JYR786473 KIN786444:KIN786473 KSJ786444:KSJ786473 LCF786444:LCF786473 LMB786444:LMB786473 LVX786444:LVX786473 MFT786444:MFT786473 MPP786444:MPP786473 MZL786444:MZL786473 NJH786444:NJH786473 NTD786444:NTD786473 OCZ786444:OCZ786473 OMV786444:OMV786473 OWR786444:OWR786473 PGN786444:PGN786473 PQJ786444:PQJ786473 QAF786444:QAF786473 QKB786444:QKB786473 QTX786444:QTX786473 RDT786444:RDT786473 RNP786444:RNP786473 RXL786444:RXL786473 SHH786444:SHH786473 SRD786444:SRD786473 TAZ786444:TAZ786473 TKV786444:TKV786473 TUR786444:TUR786473 UEN786444:UEN786473 UOJ786444:UOJ786473 UYF786444:UYF786473 VIB786444:VIB786473 VRX786444:VRX786473 WBT786444:WBT786473 WLP786444:WLP786473 WVL786444:WVL786473 B851980:B852009 IZ851980:IZ852009 SV851980:SV852009 ACR851980:ACR852009 AMN851980:AMN852009 AWJ851980:AWJ852009 BGF851980:BGF852009 BQB851980:BQB852009 BZX851980:BZX852009 CJT851980:CJT852009 CTP851980:CTP852009 DDL851980:DDL852009 DNH851980:DNH852009 DXD851980:DXD852009 EGZ851980:EGZ852009 EQV851980:EQV852009 FAR851980:FAR852009 FKN851980:FKN852009 FUJ851980:FUJ852009 GEF851980:GEF852009 GOB851980:GOB852009 GXX851980:GXX852009 HHT851980:HHT852009 HRP851980:HRP852009 IBL851980:IBL852009 ILH851980:ILH852009 IVD851980:IVD852009 JEZ851980:JEZ852009 JOV851980:JOV852009 JYR851980:JYR852009 KIN851980:KIN852009 KSJ851980:KSJ852009 LCF851980:LCF852009 LMB851980:LMB852009 LVX851980:LVX852009 MFT851980:MFT852009 MPP851980:MPP852009 MZL851980:MZL852009 NJH851980:NJH852009 NTD851980:NTD852009 OCZ851980:OCZ852009 OMV851980:OMV852009 OWR851980:OWR852009 PGN851980:PGN852009 PQJ851980:PQJ852009 QAF851980:QAF852009 QKB851980:QKB852009 QTX851980:QTX852009 RDT851980:RDT852009 RNP851980:RNP852009 RXL851980:RXL852009 SHH851980:SHH852009 SRD851980:SRD852009 TAZ851980:TAZ852009 TKV851980:TKV852009 TUR851980:TUR852009 UEN851980:UEN852009 UOJ851980:UOJ852009 UYF851980:UYF852009 VIB851980:VIB852009 VRX851980:VRX852009 WBT851980:WBT852009 WLP851980:WLP852009 WVL851980:WVL852009 B917516:B917545 IZ917516:IZ917545 SV917516:SV917545 ACR917516:ACR917545 AMN917516:AMN917545 AWJ917516:AWJ917545 BGF917516:BGF917545 BQB917516:BQB917545 BZX917516:BZX917545 CJT917516:CJT917545 CTP917516:CTP917545 DDL917516:DDL917545 DNH917516:DNH917545 DXD917516:DXD917545 EGZ917516:EGZ917545 EQV917516:EQV917545 FAR917516:FAR917545 FKN917516:FKN917545 FUJ917516:FUJ917545 GEF917516:GEF917545 GOB917516:GOB917545 GXX917516:GXX917545 HHT917516:HHT917545 HRP917516:HRP917545 IBL917516:IBL917545 ILH917516:ILH917545 IVD917516:IVD917545 JEZ917516:JEZ917545 JOV917516:JOV917545 JYR917516:JYR917545 KIN917516:KIN917545 KSJ917516:KSJ917545 LCF917516:LCF917545 LMB917516:LMB917545 LVX917516:LVX917545 MFT917516:MFT917545 MPP917516:MPP917545 MZL917516:MZL917545 NJH917516:NJH917545 NTD917516:NTD917545 OCZ917516:OCZ917545 OMV917516:OMV917545 OWR917516:OWR917545 PGN917516:PGN917545 PQJ917516:PQJ917545 QAF917516:QAF917545 QKB917516:QKB917545 QTX917516:QTX917545 RDT917516:RDT917545 RNP917516:RNP917545 RXL917516:RXL917545 SHH917516:SHH917545 SRD917516:SRD917545 TAZ917516:TAZ917545 TKV917516:TKV917545 TUR917516:TUR917545 UEN917516:UEN917545 UOJ917516:UOJ917545 UYF917516:UYF917545 VIB917516:VIB917545 VRX917516:VRX917545 WBT917516:WBT917545 WLP917516:WLP917545 WVL917516:WVL917545 B983052:B983081 IZ983052:IZ983081 SV983052:SV983081 ACR983052:ACR983081 AMN983052:AMN983081 AWJ983052:AWJ983081 BGF983052:BGF983081 BQB983052:BQB983081 BZX983052:BZX983081 CJT983052:CJT983081 CTP983052:CTP983081 DDL983052:DDL983081 DNH983052:DNH983081 DXD983052:DXD983081 EGZ983052:EGZ983081 EQV983052:EQV983081 FAR983052:FAR983081 FKN983052:FKN983081 FUJ983052:FUJ983081 GEF983052:GEF983081 GOB983052:GOB983081 GXX983052:GXX983081 HHT983052:HHT983081 HRP983052:HRP983081 IBL983052:IBL983081 ILH983052:ILH983081 IVD983052:IVD983081 JEZ983052:JEZ983081 JOV983052:JOV983081 JYR983052:JYR983081 KIN983052:KIN983081 KSJ983052:KSJ983081 LCF983052:LCF983081 LMB983052:LMB983081 LVX983052:LVX983081 MFT983052:MFT983081 MPP983052:MPP983081 MZL983052:MZL983081 NJH983052:NJH983081 NTD983052:NTD983081 OCZ983052:OCZ983081 OMV983052:OMV983081 OWR983052:OWR983081 PGN983052:PGN983081 PQJ983052:PQJ983081 QAF983052:QAF983081 QKB983052:QKB983081 QTX983052:QTX983081 RDT983052:RDT983081 RNP983052:RNP983081 RXL983052:RXL983081 SHH983052:SHH983081 SRD983052:SRD983081 TAZ983052:TAZ983081 TKV983052:TKV983081 TUR983052:TUR983081 UEN983052:UEN983081 UOJ983052:UOJ983081 UYF983052:UYF983081 VIB983052:VIB983081 VRX983052:VRX983081 WBT983052:WBT983081 WLP983052:WLP983081 WVL983052:WVL983081 WVQ983052:WVQ983081 JE14:JE43 TA14:TA43 ACW14:ACW43 AMS14:AMS43 AWO14:AWO43 BGK14:BGK43 BQG14:BQG43 CAC14:CAC43 CJY14:CJY43 CTU14:CTU43 DDQ14:DDQ43 DNM14:DNM43 DXI14:DXI43 EHE14:EHE43 ERA14:ERA43 FAW14:FAW43 FKS14:FKS43 FUO14:FUO43 GEK14:GEK43 GOG14:GOG43 GYC14:GYC43 HHY14:HHY43 HRU14:HRU43 IBQ14:IBQ43 ILM14:ILM43 IVI14:IVI43 JFE14:JFE43 JPA14:JPA43 JYW14:JYW43 KIS14:KIS43 KSO14:KSO43 LCK14:LCK43 LMG14:LMG43 LWC14:LWC43 MFY14:MFY43 MPU14:MPU43 MZQ14:MZQ43 NJM14:NJM43 NTI14:NTI43 ODE14:ODE43 ONA14:ONA43 OWW14:OWW43 PGS14:PGS43 PQO14:PQO43 QAK14:QAK43 QKG14:QKG43 QUC14:QUC43 RDY14:RDY43 RNU14:RNU43 RXQ14:RXQ43 SHM14:SHM43 SRI14:SRI43 TBE14:TBE43 TLA14:TLA43 TUW14:TUW43 UES14:UES43 UOO14:UOO43 UYK14:UYK43 VIG14:VIG43 VSC14:VSC43 WBY14:WBY43 WLU14:WLU43 WVQ14:WVQ43 I65548:I65577 JE65548:JE65577 TA65548:TA65577 ACW65548:ACW65577 AMS65548:AMS65577 AWO65548:AWO65577 BGK65548:BGK65577 BQG65548:BQG65577 CAC65548:CAC65577 CJY65548:CJY65577 CTU65548:CTU65577 DDQ65548:DDQ65577 DNM65548:DNM65577 DXI65548:DXI65577 EHE65548:EHE65577 ERA65548:ERA65577 FAW65548:FAW65577 FKS65548:FKS65577 FUO65548:FUO65577 GEK65548:GEK65577 GOG65548:GOG65577 GYC65548:GYC65577 HHY65548:HHY65577 HRU65548:HRU65577 IBQ65548:IBQ65577 ILM65548:ILM65577 IVI65548:IVI65577 JFE65548:JFE65577 JPA65548:JPA65577 JYW65548:JYW65577 KIS65548:KIS65577 KSO65548:KSO65577 LCK65548:LCK65577 LMG65548:LMG65577 LWC65548:LWC65577 MFY65548:MFY65577 MPU65548:MPU65577 MZQ65548:MZQ65577 NJM65548:NJM65577 NTI65548:NTI65577 ODE65548:ODE65577 ONA65548:ONA65577 OWW65548:OWW65577 PGS65548:PGS65577 PQO65548:PQO65577 QAK65548:QAK65577 QKG65548:QKG65577 QUC65548:QUC65577 RDY65548:RDY65577 RNU65548:RNU65577 RXQ65548:RXQ65577 SHM65548:SHM65577 SRI65548:SRI65577 TBE65548:TBE65577 TLA65548:TLA65577 TUW65548:TUW65577 UES65548:UES65577 UOO65548:UOO65577 UYK65548:UYK65577 VIG65548:VIG65577 VSC65548:VSC65577 WBY65548:WBY65577 WLU65548:WLU65577 WVQ65548:WVQ65577 I131084:I131113 JE131084:JE131113 TA131084:TA131113 ACW131084:ACW131113 AMS131084:AMS131113 AWO131084:AWO131113 BGK131084:BGK131113 BQG131084:BQG131113 CAC131084:CAC131113 CJY131084:CJY131113 CTU131084:CTU131113 DDQ131084:DDQ131113 DNM131084:DNM131113 DXI131084:DXI131113 EHE131084:EHE131113 ERA131084:ERA131113 FAW131084:FAW131113 FKS131084:FKS131113 FUO131084:FUO131113 GEK131084:GEK131113 GOG131084:GOG131113 GYC131084:GYC131113 HHY131084:HHY131113 HRU131084:HRU131113 IBQ131084:IBQ131113 ILM131084:ILM131113 IVI131084:IVI131113 JFE131084:JFE131113 JPA131084:JPA131113 JYW131084:JYW131113 KIS131084:KIS131113 KSO131084:KSO131113 LCK131084:LCK131113 LMG131084:LMG131113 LWC131084:LWC131113 MFY131084:MFY131113 MPU131084:MPU131113 MZQ131084:MZQ131113 NJM131084:NJM131113 NTI131084:NTI131113 ODE131084:ODE131113 ONA131084:ONA131113 OWW131084:OWW131113 PGS131084:PGS131113 PQO131084:PQO131113 QAK131084:QAK131113 QKG131084:QKG131113 QUC131084:QUC131113 RDY131084:RDY131113 RNU131084:RNU131113 RXQ131084:RXQ131113 SHM131084:SHM131113 SRI131084:SRI131113 TBE131084:TBE131113 TLA131084:TLA131113 TUW131084:TUW131113 UES131084:UES131113 UOO131084:UOO131113 UYK131084:UYK131113 VIG131084:VIG131113 VSC131084:VSC131113 WBY131084:WBY131113 WLU131084:WLU131113 WVQ131084:WVQ131113 I196620:I196649 JE196620:JE196649 TA196620:TA196649 ACW196620:ACW196649 AMS196620:AMS196649 AWO196620:AWO196649 BGK196620:BGK196649 BQG196620:BQG196649 CAC196620:CAC196649 CJY196620:CJY196649 CTU196620:CTU196649 DDQ196620:DDQ196649 DNM196620:DNM196649 DXI196620:DXI196649 EHE196620:EHE196649 ERA196620:ERA196649 FAW196620:FAW196649 FKS196620:FKS196649 FUO196620:FUO196649 GEK196620:GEK196649 GOG196620:GOG196649 GYC196620:GYC196649 HHY196620:HHY196649 HRU196620:HRU196649 IBQ196620:IBQ196649 ILM196620:ILM196649 IVI196620:IVI196649 JFE196620:JFE196649 JPA196620:JPA196649 JYW196620:JYW196649 KIS196620:KIS196649 KSO196620:KSO196649 LCK196620:LCK196649 LMG196620:LMG196649 LWC196620:LWC196649 MFY196620:MFY196649 MPU196620:MPU196649 MZQ196620:MZQ196649 NJM196620:NJM196649 NTI196620:NTI196649 ODE196620:ODE196649 ONA196620:ONA196649 OWW196620:OWW196649 PGS196620:PGS196649 PQO196620:PQO196649 QAK196620:QAK196649 QKG196620:QKG196649 QUC196620:QUC196649 RDY196620:RDY196649 RNU196620:RNU196649 RXQ196620:RXQ196649 SHM196620:SHM196649 SRI196620:SRI196649 TBE196620:TBE196649 TLA196620:TLA196649 TUW196620:TUW196649 UES196620:UES196649 UOO196620:UOO196649 UYK196620:UYK196649 VIG196620:VIG196649 VSC196620:VSC196649 WBY196620:WBY196649 WLU196620:WLU196649 WVQ196620:WVQ196649 I262156:I262185 JE262156:JE262185 TA262156:TA262185 ACW262156:ACW262185 AMS262156:AMS262185 AWO262156:AWO262185 BGK262156:BGK262185 BQG262156:BQG262185 CAC262156:CAC262185 CJY262156:CJY262185 CTU262156:CTU262185 DDQ262156:DDQ262185 DNM262156:DNM262185 DXI262156:DXI262185 EHE262156:EHE262185 ERA262156:ERA262185 FAW262156:FAW262185 FKS262156:FKS262185 FUO262156:FUO262185 GEK262156:GEK262185 GOG262156:GOG262185 GYC262156:GYC262185 HHY262156:HHY262185 HRU262156:HRU262185 IBQ262156:IBQ262185 ILM262156:ILM262185 IVI262156:IVI262185 JFE262156:JFE262185 JPA262156:JPA262185 JYW262156:JYW262185 KIS262156:KIS262185 KSO262156:KSO262185 LCK262156:LCK262185 LMG262156:LMG262185 LWC262156:LWC262185 MFY262156:MFY262185 MPU262156:MPU262185 MZQ262156:MZQ262185 NJM262156:NJM262185 NTI262156:NTI262185 ODE262156:ODE262185 ONA262156:ONA262185 OWW262156:OWW262185 PGS262156:PGS262185 PQO262156:PQO262185 QAK262156:QAK262185 QKG262156:QKG262185 QUC262156:QUC262185 RDY262156:RDY262185 RNU262156:RNU262185 RXQ262156:RXQ262185 SHM262156:SHM262185 SRI262156:SRI262185 TBE262156:TBE262185 TLA262156:TLA262185 TUW262156:TUW262185 UES262156:UES262185 UOO262156:UOO262185 UYK262156:UYK262185 VIG262156:VIG262185 VSC262156:VSC262185 WBY262156:WBY262185 WLU262156:WLU262185 WVQ262156:WVQ262185 I327692:I327721 JE327692:JE327721 TA327692:TA327721 ACW327692:ACW327721 AMS327692:AMS327721 AWO327692:AWO327721 BGK327692:BGK327721 BQG327692:BQG327721 CAC327692:CAC327721 CJY327692:CJY327721 CTU327692:CTU327721 DDQ327692:DDQ327721 DNM327692:DNM327721 DXI327692:DXI327721 EHE327692:EHE327721 ERA327692:ERA327721 FAW327692:FAW327721 FKS327692:FKS327721 FUO327692:FUO327721 GEK327692:GEK327721 GOG327692:GOG327721 GYC327692:GYC327721 HHY327692:HHY327721 HRU327692:HRU327721 IBQ327692:IBQ327721 ILM327692:ILM327721 IVI327692:IVI327721 JFE327692:JFE327721 JPA327692:JPA327721 JYW327692:JYW327721 KIS327692:KIS327721 KSO327692:KSO327721 LCK327692:LCK327721 LMG327692:LMG327721 LWC327692:LWC327721 MFY327692:MFY327721 MPU327692:MPU327721 MZQ327692:MZQ327721 NJM327692:NJM327721 NTI327692:NTI327721 ODE327692:ODE327721 ONA327692:ONA327721 OWW327692:OWW327721 PGS327692:PGS327721 PQO327692:PQO327721 QAK327692:QAK327721 QKG327692:QKG327721 QUC327692:QUC327721 RDY327692:RDY327721 RNU327692:RNU327721 RXQ327692:RXQ327721 SHM327692:SHM327721 SRI327692:SRI327721 TBE327692:TBE327721 TLA327692:TLA327721 TUW327692:TUW327721 UES327692:UES327721 UOO327692:UOO327721 UYK327692:UYK327721 VIG327692:VIG327721 VSC327692:VSC327721 WBY327692:WBY327721 WLU327692:WLU327721 WVQ327692:WVQ327721 I393228:I393257 JE393228:JE393257 TA393228:TA393257 ACW393228:ACW393257 AMS393228:AMS393257 AWO393228:AWO393257 BGK393228:BGK393257 BQG393228:BQG393257 CAC393228:CAC393257 CJY393228:CJY393257 CTU393228:CTU393257 DDQ393228:DDQ393257 DNM393228:DNM393257 DXI393228:DXI393257 EHE393228:EHE393257 ERA393228:ERA393257 FAW393228:FAW393257 FKS393228:FKS393257 FUO393228:FUO393257 GEK393228:GEK393257 GOG393228:GOG393257 GYC393228:GYC393257 HHY393228:HHY393257 HRU393228:HRU393257 IBQ393228:IBQ393257 ILM393228:ILM393257 IVI393228:IVI393257 JFE393228:JFE393257 JPA393228:JPA393257 JYW393228:JYW393257 KIS393228:KIS393257 KSO393228:KSO393257 LCK393228:LCK393257 LMG393228:LMG393257 LWC393228:LWC393257 MFY393228:MFY393257 MPU393228:MPU393257 MZQ393228:MZQ393257 NJM393228:NJM393257 NTI393228:NTI393257 ODE393228:ODE393257 ONA393228:ONA393257 OWW393228:OWW393257 PGS393228:PGS393257 PQO393228:PQO393257 QAK393228:QAK393257 QKG393228:QKG393257 QUC393228:QUC393257 RDY393228:RDY393257 RNU393228:RNU393257 RXQ393228:RXQ393257 SHM393228:SHM393257 SRI393228:SRI393257 TBE393228:TBE393257 TLA393228:TLA393257 TUW393228:TUW393257 UES393228:UES393257 UOO393228:UOO393257 UYK393228:UYK393257 VIG393228:VIG393257 VSC393228:VSC393257 WBY393228:WBY393257 WLU393228:WLU393257 WVQ393228:WVQ393257 I458764:I458793 JE458764:JE458793 TA458764:TA458793 ACW458764:ACW458793 AMS458764:AMS458793 AWO458764:AWO458793 BGK458764:BGK458793 BQG458764:BQG458793 CAC458764:CAC458793 CJY458764:CJY458793 CTU458764:CTU458793 DDQ458764:DDQ458793 DNM458764:DNM458793 DXI458764:DXI458793 EHE458764:EHE458793 ERA458764:ERA458793 FAW458764:FAW458793 FKS458764:FKS458793 FUO458764:FUO458793 GEK458764:GEK458793 GOG458764:GOG458793 GYC458764:GYC458793 HHY458764:HHY458793 HRU458764:HRU458793 IBQ458764:IBQ458793 ILM458764:ILM458793 IVI458764:IVI458793 JFE458764:JFE458793 JPA458764:JPA458793 JYW458764:JYW458793 KIS458764:KIS458793 KSO458764:KSO458793 LCK458764:LCK458793 LMG458764:LMG458793 LWC458764:LWC458793 MFY458764:MFY458793 MPU458764:MPU458793 MZQ458764:MZQ458793 NJM458764:NJM458793 NTI458764:NTI458793 ODE458764:ODE458793 ONA458764:ONA458793 OWW458764:OWW458793 PGS458764:PGS458793 PQO458764:PQO458793 QAK458764:QAK458793 QKG458764:QKG458793 QUC458764:QUC458793 RDY458764:RDY458793 RNU458764:RNU458793 RXQ458764:RXQ458793 SHM458764:SHM458793 SRI458764:SRI458793 TBE458764:TBE458793 TLA458764:TLA458793 TUW458764:TUW458793 UES458764:UES458793 UOO458764:UOO458793 UYK458764:UYK458793 VIG458764:VIG458793 VSC458764:VSC458793 WBY458764:WBY458793 WLU458764:WLU458793 WVQ458764:WVQ458793 I524300:I524329 JE524300:JE524329 TA524300:TA524329 ACW524300:ACW524329 AMS524300:AMS524329 AWO524300:AWO524329 BGK524300:BGK524329 BQG524300:BQG524329 CAC524300:CAC524329 CJY524300:CJY524329 CTU524300:CTU524329 DDQ524300:DDQ524329 DNM524300:DNM524329 DXI524300:DXI524329 EHE524300:EHE524329 ERA524300:ERA524329 FAW524300:FAW524329 FKS524300:FKS524329 FUO524300:FUO524329 GEK524300:GEK524329 GOG524300:GOG524329 GYC524300:GYC524329 HHY524300:HHY524329 HRU524300:HRU524329 IBQ524300:IBQ524329 ILM524300:ILM524329 IVI524300:IVI524329 JFE524300:JFE524329 JPA524300:JPA524329 JYW524300:JYW524329 KIS524300:KIS524329 KSO524300:KSO524329 LCK524300:LCK524329 LMG524300:LMG524329 LWC524300:LWC524329 MFY524300:MFY524329 MPU524300:MPU524329 MZQ524300:MZQ524329 NJM524300:NJM524329 NTI524300:NTI524329 ODE524300:ODE524329 ONA524300:ONA524329 OWW524300:OWW524329 PGS524300:PGS524329 PQO524300:PQO524329 QAK524300:QAK524329 QKG524300:QKG524329 QUC524300:QUC524329 RDY524300:RDY524329 RNU524300:RNU524329 RXQ524300:RXQ524329 SHM524300:SHM524329 SRI524300:SRI524329 TBE524300:TBE524329 TLA524300:TLA524329 TUW524300:TUW524329 UES524300:UES524329 UOO524300:UOO524329 UYK524300:UYK524329 VIG524300:VIG524329 VSC524300:VSC524329 WBY524300:WBY524329 WLU524300:WLU524329 WVQ524300:WVQ524329 I589836:I589865 JE589836:JE589865 TA589836:TA589865 ACW589836:ACW589865 AMS589836:AMS589865 AWO589836:AWO589865 BGK589836:BGK589865 BQG589836:BQG589865 CAC589836:CAC589865 CJY589836:CJY589865 CTU589836:CTU589865 DDQ589836:DDQ589865 DNM589836:DNM589865 DXI589836:DXI589865 EHE589836:EHE589865 ERA589836:ERA589865 FAW589836:FAW589865 FKS589836:FKS589865 FUO589836:FUO589865 GEK589836:GEK589865 GOG589836:GOG589865 GYC589836:GYC589865 HHY589836:HHY589865 HRU589836:HRU589865 IBQ589836:IBQ589865 ILM589836:ILM589865 IVI589836:IVI589865 JFE589836:JFE589865 JPA589836:JPA589865 JYW589836:JYW589865 KIS589836:KIS589865 KSO589836:KSO589865 LCK589836:LCK589865 LMG589836:LMG589865 LWC589836:LWC589865 MFY589836:MFY589865 MPU589836:MPU589865 MZQ589836:MZQ589865 NJM589836:NJM589865 NTI589836:NTI589865 ODE589836:ODE589865 ONA589836:ONA589865 OWW589836:OWW589865 PGS589836:PGS589865 PQO589836:PQO589865 QAK589836:QAK589865 QKG589836:QKG589865 QUC589836:QUC589865 RDY589836:RDY589865 RNU589836:RNU589865 RXQ589836:RXQ589865 SHM589836:SHM589865 SRI589836:SRI589865 TBE589836:TBE589865 TLA589836:TLA589865 TUW589836:TUW589865 UES589836:UES589865 UOO589836:UOO589865 UYK589836:UYK589865 VIG589836:VIG589865 VSC589836:VSC589865 WBY589836:WBY589865 WLU589836:WLU589865 WVQ589836:WVQ589865 I655372:I655401 JE655372:JE655401 TA655372:TA655401 ACW655372:ACW655401 AMS655372:AMS655401 AWO655372:AWO655401 BGK655372:BGK655401 BQG655372:BQG655401 CAC655372:CAC655401 CJY655372:CJY655401 CTU655372:CTU655401 DDQ655372:DDQ655401 DNM655372:DNM655401 DXI655372:DXI655401 EHE655372:EHE655401 ERA655372:ERA655401 FAW655372:FAW655401 FKS655372:FKS655401 FUO655372:FUO655401 GEK655372:GEK655401 GOG655372:GOG655401 GYC655372:GYC655401 HHY655372:HHY655401 HRU655372:HRU655401 IBQ655372:IBQ655401 ILM655372:ILM655401 IVI655372:IVI655401 JFE655372:JFE655401 JPA655372:JPA655401 JYW655372:JYW655401 KIS655372:KIS655401 KSO655372:KSO655401 LCK655372:LCK655401 LMG655372:LMG655401 LWC655372:LWC655401 MFY655372:MFY655401 MPU655372:MPU655401 MZQ655372:MZQ655401 NJM655372:NJM655401 NTI655372:NTI655401 ODE655372:ODE655401 ONA655372:ONA655401 OWW655372:OWW655401 PGS655372:PGS655401 PQO655372:PQO655401 QAK655372:QAK655401 QKG655372:QKG655401 QUC655372:QUC655401 RDY655372:RDY655401 RNU655372:RNU655401 RXQ655372:RXQ655401 SHM655372:SHM655401 SRI655372:SRI655401 TBE655372:TBE655401 TLA655372:TLA655401 TUW655372:TUW655401 UES655372:UES655401 UOO655372:UOO655401 UYK655372:UYK655401 VIG655372:VIG655401 VSC655372:VSC655401 WBY655372:WBY655401 WLU655372:WLU655401 WVQ655372:WVQ655401 I720908:I720937 JE720908:JE720937 TA720908:TA720937 ACW720908:ACW720937 AMS720908:AMS720937 AWO720908:AWO720937 BGK720908:BGK720937 BQG720908:BQG720937 CAC720908:CAC720937 CJY720908:CJY720937 CTU720908:CTU720937 DDQ720908:DDQ720937 DNM720908:DNM720937 DXI720908:DXI720937 EHE720908:EHE720937 ERA720908:ERA720937 FAW720908:FAW720937 FKS720908:FKS720937 FUO720908:FUO720937 GEK720908:GEK720937 GOG720908:GOG720937 GYC720908:GYC720937 HHY720908:HHY720937 HRU720908:HRU720937 IBQ720908:IBQ720937 ILM720908:ILM720937 IVI720908:IVI720937 JFE720908:JFE720937 JPA720908:JPA720937 JYW720908:JYW720937 KIS720908:KIS720937 KSO720908:KSO720937 LCK720908:LCK720937 LMG720908:LMG720937 LWC720908:LWC720937 MFY720908:MFY720937 MPU720908:MPU720937 MZQ720908:MZQ720937 NJM720908:NJM720937 NTI720908:NTI720937 ODE720908:ODE720937 ONA720908:ONA720937 OWW720908:OWW720937 PGS720908:PGS720937 PQO720908:PQO720937 QAK720908:QAK720937 QKG720908:QKG720937 QUC720908:QUC720937 RDY720908:RDY720937 RNU720908:RNU720937 RXQ720908:RXQ720937 SHM720908:SHM720937 SRI720908:SRI720937 TBE720908:TBE720937 TLA720908:TLA720937 TUW720908:TUW720937 UES720908:UES720937 UOO720908:UOO720937 UYK720908:UYK720937 VIG720908:VIG720937 VSC720908:VSC720937 WBY720908:WBY720937 WLU720908:WLU720937 WVQ720908:WVQ720937 I786444:I786473 JE786444:JE786473 TA786444:TA786473 ACW786444:ACW786473 AMS786444:AMS786473 AWO786444:AWO786473 BGK786444:BGK786473 BQG786444:BQG786473 CAC786444:CAC786473 CJY786444:CJY786473 CTU786444:CTU786473 DDQ786444:DDQ786473 DNM786444:DNM786473 DXI786444:DXI786473 EHE786444:EHE786473 ERA786444:ERA786473 FAW786444:FAW786473 FKS786444:FKS786473 FUO786444:FUO786473 GEK786444:GEK786473 GOG786444:GOG786473 GYC786444:GYC786473 HHY786444:HHY786473 HRU786444:HRU786473 IBQ786444:IBQ786473 ILM786444:ILM786473 IVI786444:IVI786473 JFE786444:JFE786473 JPA786444:JPA786473 JYW786444:JYW786473 KIS786444:KIS786473 KSO786444:KSO786473 LCK786444:LCK786473 LMG786444:LMG786473 LWC786444:LWC786473 MFY786444:MFY786473 MPU786444:MPU786473 MZQ786444:MZQ786473 NJM786444:NJM786473 NTI786444:NTI786473 ODE786444:ODE786473 ONA786444:ONA786473 OWW786444:OWW786473 PGS786444:PGS786473 PQO786444:PQO786473 QAK786444:QAK786473 QKG786444:QKG786473 QUC786444:QUC786473 RDY786444:RDY786473 RNU786444:RNU786473 RXQ786444:RXQ786473 SHM786444:SHM786473 SRI786444:SRI786473 TBE786444:TBE786473 TLA786444:TLA786473 TUW786444:TUW786473 UES786444:UES786473 UOO786444:UOO786473 UYK786444:UYK786473 VIG786444:VIG786473 VSC786444:VSC786473 WBY786444:WBY786473 WLU786444:WLU786473 WVQ786444:WVQ786473 I851980:I852009 JE851980:JE852009 TA851980:TA852009 ACW851980:ACW852009 AMS851980:AMS852009 AWO851980:AWO852009 BGK851980:BGK852009 BQG851980:BQG852009 CAC851980:CAC852009 CJY851980:CJY852009 CTU851980:CTU852009 DDQ851980:DDQ852009 DNM851980:DNM852009 DXI851980:DXI852009 EHE851980:EHE852009 ERA851980:ERA852009 FAW851980:FAW852009 FKS851980:FKS852009 FUO851980:FUO852009 GEK851980:GEK852009 GOG851980:GOG852009 GYC851980:GYC852009 HHY851980:HHY852009 HRU851980:HRU852009 IBQ851980:IBQ852009 ILM851980:ILM852009 IVI851980:IVI852009 JFE851980:JFE852009 JPA851980:JPA852009 JYW851980:JYW852009 KIS851980:KIS852009 KSO851980:KSO852009 LCK851980:LCK852009 LMG851980:LMG852009 LWC851980:LWC852009 MFY851980:MFY852009 MPU851980:MPU852009 MZQ851980:MZQ852009 NJM851980:NJM852009 NTI851980:NTI852009 ODE851980:ODE852009 ONA851980:ONA852009 OWW851980:OWW852009 PGS851980:PGS852009 PQO851980:PQO852009 QAK851980:QAK852009 QKG851980:QKG852009 QUC851980:QUC852009 RDY851980:RDY852009 RNU851980:RNU852009 RXQ851980:RXQ852009 SHM851980:SHM852009 SRI851980:SRI852009 TBE851980:TBE852009 TLA851980:TLA852009 TUW851980:TUW852009 UES851980:UES852009 UOO851980:UOO852009 UYK851980:UYK852009 VIG851980:VIG852009 VSC851980:VSC852009 WBY851980:WBY852009 WLU851980:WLU852009 WVQ851980:WVQ852009 I917516:I917545 JE917516:JE917545 TA917516:TA917545 ACW917516:ACW917545 AMS917516:AMS917545 AWO917516:AWO917545 BGK917516:BGK917545 BQG917516:BQG917545 CAC917516:CAC917545 CJY917516:CJY917545 CTU917516:CTU917545 DDQ917516:DDQ917545 DNM917516:DNM917545 DXI917516:DXI917545 EHE917516:EHE917545 ERA917516:ERA917545 FAW917516:FAW917545 FKS917516:FKS917545 FUO917516:FUO917545 GEK917516:GEK917545 GOG917516:GOG917545 GYC917516:GYC917545 HHY917516:HHY917545 HRU917516:HRU917545 IBQ917516:IBQ917545 ILM917516:ILM917545 IVI917516:IVI917545 JFE917516:JFE917545 JPA917516:JPA917545 JYW917516:JYW917545 KIS917516:KIS917545 KSO917516:KSO917545 LCK917516:LCK917545 LMG917516:LMG917545 LWC917516:LWC917545 MFY917516:MFY917545 MPU917516:MPU917545 MZQ917516:MZQ917545 NJM917516:NJM917545 NTI917516:NTI917545 ODE917516:ODE917545 ONA917516:ONA917545 OWW917516:OWW917545 PGS917516:PGS917545 PQO917516:PQO917545 QAK917516:QAK917545 QKG917516:QKG917545 QUC917516:QUC917545 RDY917516:RDY917545 RNU917516:RNU917545 RXQ917516:RXQ917545 SHM917516:SHM917545 SRI917516:SRI917545 TBE917516:TBE917545 TLA917516:TLA917545 TUW917516:TUW917545 UES917516:UES917545 UOO917516:UOO917545 UYK917516:UYK917545 VIG917516:VIG917545 VSC917516:VSC917545 WBY917516:WBY917545 WLU917516:WLU917545 WVQ917516:WVQ917545 I983052:I983081 JE983052:JE983081 TA983052:TA983081 ACW983052:ACW983081 AMS983052:AMS983081 AWO983052:AWO983081 BGK983052:BGK983081 BQG983052:BQG983081 CAC983052:CAC983081 CJY983052:CJY983081 CTU983052:CTU983081 DDQ983052:DDQ983081 DNM983052:DNM983081 DXI983052:DXI983081 EHE983052:EHE983081 ERA983052:ERA983081 FAW983052:FAW983081 FKS983052:FKS983081 FUO983052:FUO983081 GEK983052:GEK983081 GOG983052:GOG983081 GYC983052:GYC983081 HHY983052:HHY983081 HRU983052:HRU983081 IBQ983052:IBQ983081 ILM983052:ILM983081 IVI983052:IVI983081 JFE983052:JFE983081 JPA983052:JPA983081 JYW983052:JYW983081 KIS983052:KIS983081 KSO983052:KSO983081 LCK983052:LCK983081 LMG983052:LMG983081 LWC983052:LWC983081 MFY983052:MFY983081 MPU983052:MPU983081 MZQ983052:MZQ983081 NJM983052:NJM983081 NTI983052:NTI983081 ODE983052:ODE983081 ONA983052:ONA983081 OWW983052:OWW983081 PGS983052:PGS983081 PQO983052:PQO983081 QAK983052:QAK983081 QKG983052:QKG983081 QUC983052:QUC983081 RDY983052:RDY983081 RNU983052:RNU983081 RXQ983052:RXQ983081 SHM983052:SHM983081 SRI983052:SRI983081 TBE983052:TBE983081 TLA983052:TLA983081 TUW983052:TUW983081 UES983052:UES983081 UOO983052:UOO983081 UYK983052:UYK983081 VIG983052:VIG983081 VSC983052:VSC983081 WBY983052:WBY983081 WLU983052:WLU983081" xr:uid="{27D650F1-26C6-4C5F-A24C-52DD8EEE6C7C}"/>
    <dataValidation imeMode="on" allowBlank="1" showInputMessage="1" showErrorMessage="1" sqref="JC44:JE44 SY44:TA44 ACU44:ACW44 AMQ44:AMS44 AWM44:AWO44 BGI44:BGK44 BQE44:BQG44 CAA44:CAC44 CJW44:CJY44 CTS44:CTU44 DDO44:DDQ44 DNK44:DNM44 DXG44:DXI44 EHC44:EHE44 EQY44:ERA44 FAU44:FAW44 FKQ44:FKS44 FUM44:FUO44 GEI44:GEK44 GOE44:GOG44 GYA44:GYC44 HHW44:HHY44 HRS44:HRU44 IBO44:IBQ44 ILK44:ILM44 IVG44:IVI44 JFC44:JFE44 JOY44:JPA44 JYU44:JYW44 KIQ44:KIS44 KSM44:KSO44 LCI44:LCK44 LME44:LMG44 LWA44:LWC44 MFW44:MFY44 MPS44:MPU44 MZO44:MZQ44 NJK44:NJM44 NTG44:NTI44 ODC44:ODE44 OMY44:ONA44 OWU44:OWW44 PGQ44:PGS44 PQM44:PQO44 QAI44:QAK44 QKE44:QKG44 QUA44:QUC44 RDW44:RDY44 RNS44:RNU44 RXO44:RXQ44 SHK44:SHM44 SRG44:SRI44 TBC44:TBE44 TKY44:TLA44 TUU44:TUW44 UEQ44:UES44 UOM44:UOO44 UYI44:UYK44 VIE44:VIG44 VSA44:VSC44 WBW44:WBY44 WLS44:WLU44 WVO44:WVQ44 G65578:I65578 JC65578:JE65578 SY65578:TA65578 ACU65578:ACW65578 AMQ65578:AMS65578 AWM65578:AWO65578 BGI65578:BGK65578 BQE65578:BQG65578 CAA65578:CAC65578 CJW65578:CJY65578 CTS65578:CTU65578 DDO65578:DDQ65578 DNK65578:DNM65578 DXG65578:DXI65578 EHC65578:EHE65578 EQY65578:ERA65578 FAU65578:FAW65578 FKQ65578:FKS65578 FUM65578:FUO65578 GEI65578:GEK65578 GOE65578:GOG65578 GYA65578:GYC65578 HHW65578:HHY65578 HRS65578:HRU65578 IBO65578:IBQ65578 ILK65578:ILM65578 IVG65578:IVI65578 JFC65578:JFE65578 JOY65578:JPA65578 JYU65578:JYW65578 KIQ65578:KIS65578 KSM65578:KSO65578 LCI65578:LCK65578 LME65578:LMG65578 LWA65578:LWC65578 MFW65578:MFY65578 MPS65578:MPU65578 MZO65578:MZQ65578 NJK65578:NJM65578 NTG65578:NTI65578 ODC65578:ODE65578 OMY65578:ONA65578 OWU65578:OWW65578 PGQ65578:PGS65578 PQM65578:PQO65578 QAI65578:QAK65578 QKE65578:QKG65578 QUA65578:QUC65578 RDW65578:RDY65578 RNS65578:RNU65578 RXO65578:RXQ65578 SHK65578:SHM65578 SRG65578:SRI65578 TBC65578:TBE65578 TKY65578:TLA65578 TUU65578:TUW65578 UEQ65578:UES65578 UOM65578:UOO65578 UYI65578:UYK65578 VIE65578:VIG65578 VSA65578:VSC65578 WBW65578:WBY65578 WLS65578:WLU65578 WVO65578:WVQ65578 G131114:I131114 JC131114:JE131114 SY131114:TA131114 ACU131114:ACW131114 AMQ131114:AMS131114 AWM131114:AWO131114 BGI131114:BGK131114 BQE131114:BQG131114 CAA131114:CAC131114 CJW131114:CJY131114 CTS131114:CTU131114 DDO131114:DDQ131114 DNK131114:DNM131114 DXG131114:DXI131114 EHC131114:EHE131114 EQY131114:ERA131114 FAU131114:FAW131114 FKQ131114:FKS131114 FUM131114:FUO131114 GEI131114:GEK131114 GOE131114:GOG131114 GYA131114:GYC131114 HHW131114:HHY131114 HRS131114:HRU131114 IBO131114:IBQ131114 ILK131114:ILM131114 IVG131114:IVI131114 JFC131114:JFE131114 JOY131114:JPA131114 JYU131114:JYW131114 KIQ131114:KIS131114 KSM131114:KSO131114 LCI131114:LCK131114 LME131114:LMG131114 LWA131114:LWC131114 MFW131114:MFY131114 MPS131114:MPU131114 MZO131114:MZQ131114 NJK131114:NJM131114 NTG131114:NTI131114 ODC131114:ODE131114 OMY131114:ONA131114 OWU131114:OWW131114 PGQ131114:PGS131114 PQM131114:PQO131114 QAI131114:QAK131114 QKE131114:QKG131114 QUA131114:QUC131114 RDW131114:RDY131114 RNS131114:RNU131114 RXO131114:RXQ131114 SHK131114:SHM131114 SRG131114:SRI131114 TBC131114:TBE131114 TKY131114:TLA131114 TUU131114:TUW131114 UEQ131114:UES131114 UOM131114:UOO131114 UYI131114:UYK131114 VIE131114:VIG131114 VSA131114:VSC131114 WBW131114:WBY131114 WLS131114:WLU131114 WVO131114:WVQ131114 G196650:I196650 JC196650:JE196650 SY196650:TA196650 ACU196650:ACW196650 AMQ196650:AMS196650 AWM196650:AWO196650 BGI196650:BGK196650 BQE196650:BQG196650 CAA196650:CAC196650 CJW196650:CJY196650 CTS196650:CTU196650 DDO196650:DDQ196650 DNK196650:DNM196650 DXG196650:DXI196650 EHC196650:EHE196650 EQY196650:ERA196650 FAU196650:FAW196650 FKQ196650:FKS196650 FUM196650:FUO196650 GEI196650:GEK196650 GOE196650:GOG196650 GYA196650:GYC196650 HHW196650:HHY196650 HRS196650:HRU196650 IBO196650:IBQ196650 ILK196650:ILM196650 IVG196650:IVI196650 JFC196650:JFE196650 JOY196650:JPA196650 JYU196650:JYW196650 KIQ196650:KIS196650 KSM196650:KSO196650 LCI196650:LCK196650 LME196650:LMG196650 LWA196650:LWC196650 MFW196650:MFY196650 MPS196650:MPU196650 MZO196650:MZQ196650 NJK196650:NJM196650 NTG196650:NTI196650 ODC196650:ODE196650 OMY196650:ONA196650 OWU196650:OWW196650 PGQ196650:PGS196650 PQM196650:PQO196650 QAI196650:QAK196650 QKE196650:QKG196650 QUA196650:QUC196650 RDW196650:RDY196650 RNS196650:RNU196650 RXO196650:RXQ196650 SHK196650:SHM196650 SRG196650:SRI196650 TBC196650:TBE196650 TKY196650:TLA196650 TUU196650:TUW196650 UEQ196650:UES196650 UOM196650:UOO196650 UYI196650:UYK196650 VIE196650:VIG196650 VSA196650:VSC196650 WBW196650:WBY196650 WLS196650:WLU196650 WVO196650:WVQ196650 G262186:I262186 JC262186:JE262186 SY262186:TA262186 ACU262186:ACW262186 AMQ262186:AMS262186 AWM262186:AWO262186 BGI262186:BGK262186 BQE262186:BQG262186 CAA262186:CAC262186 CJW262186:CJY262186 CTS262186:CTU262186 DDO262186:DDQ262186 DNK262186:DNM262186 DXG262186:DXI262186 EHC262186:EHE262186 EQY262186:ERA262186 FAU262186:FAW262186 FKQ262186:FKS262186 FUM262186:FUO262186 GEI262186:GEK262186 GOE262186:GOG262186 GYA262186:GYC262186 HHW262186:HHY262186 HRS262186:HRU262186 IBO262186:IBQ262186 ILK262186:ILM262186 IVG262186:IVI262186 JFC262186:JFE262186 JOY262186:JPA262186 JYU262186:JYW262186 KIQ262186:KIS262186 KSM262186:KSO262186 LCI262186:LCK262186 LME262186:LMG262186 LWA262186:LWC262186 MFW262186:MFY262186 MPS262186:MPU262186 MZO262186:MZQ262186 NJK262186:NJM262186 NTG262186:NTI262186 ODC262186:ODE262186 OMY262186:ONA262186 OWU262186:OWW262186 PGQ262186:PGS262186 PQM262186:PQO262186 QAI262186:QAK262186 QKE262186:QKG262186 QUA262186:QUC262186 RDW262186:RDY262186 RNS262186:RNU262186 RXO262186:RXQ262186 SHK262186:SHM262186 SRG262186:SRI262186 TBC262186:TBE262186 TKY262186:TLA262186 TUU262186:TUW262186 UEQ262186:UES262186 UOM262186:UOO262186 UYI262186:UYK262186 VIE262186:VIG262186 VSA262186:VSC262186 WBW262186:WBY262186 WLS262186:WLU262186 WVO262186:WVQ262186 G327722:I327722 JC327722:JE327722 SY327722:TA327722 ACU327722:ACW327722 AMQ327722:AMS327722 AWM327722:AWO327722 BGI327722:BGK327722 BQE327722:BQG327722 CAA327722:CAC327722 CJW327722:CJY327722 CTS327722:CTU327722 DDO327722:DDQ327722 DNK327722:DNM327722 DXG327722:DXI327722 EHC327722:EHE327722 EQY327722:ERA327722 FAU327722:FAW327722 FKQ327722:FKS327722 FUM327722:FUO327722 GEI327722:GEK327722 GOE327722:GOG327722 GYA327722:GYC327722 HHW327722:HHY327722 HRS327722:HRU327722 IBO327722:IBQ327722 ILK327722:ILM327722 IVG327722:IVI327722 JFC327722:JFE327722 JOY327722:JPA327722 JYU327722:JYW327722 KIQ327722:KIS327722 KSM327722:KSO327722 LCI327722:LCK327722 LME327722:LMG327722 LWA327722:LWC327722 MFW327722:MFY327722 MPS327722:MPU327722 MZO327722:MZQ327722 NJK327722:NJM327722 NTG327722:NTI327722 ODC327722:ODE327722 OMY327722:ONA327722 OWU327722:OWW327722 PGQ327722:PGS327722 PQM327722:PQO327722 QAI327722:QAK327722 QKE327722:QKG327722 QUA327722:QUC327722 RDW327722:RDY327722 RNS327722:RNU327722 RXO327722:RXQ327722 SHK327722:SHM327722 SRG327722:SRI327722 TBC327722:TBE327722 TKY327722:TLA327722 TUU327722:TUW327722 UEQ327722:UES327722 UOM327722:UOO327722 UYI327722:UYK327722 VIE327722:VIG327722 VSA327722:VSC327722 WBW327722:WBY327722 WLS327722:WLU327722 WVO327722:WVQ327722 G393258:I393258 JC393258:JE393258 SY393258:TA393258 ACU393258:ACW393258 AMQ393258:AMS393258 AWM393258:AWO393258 BGI393258:BGK393258 BQE393258:BQG393258 CAA393258:CAC393258 CJW393258:CJY393258 CTS393258:CTU393258 DDO393258:DDQ393258 DNK393258:DNM393258 DXG393258:DXI393258 EHC393258:EHE393258 EQY393258:ERA393258 FAU393258:FAW393258 FKQ393258:FKS393258 FUM393258:FUO393258 GEI393258:GEK393258 GOE393258:GOG393258 GYA393258:GYC393258 HHW393258:HHY393258 HRS393258:HRU393258 IBO393258:IBQ393258 ILK393258:ILM393258 IVG393258:IVI393258 JFC393258:JFE393258 JOY393258:JPA393258 JYU393258:JYW393258 KIQ393258:KIS393258 KSM393258:KSO393258 LCI393258:LCK393258 LME393258:LMG393258 LWA393258:LWC393258 MFW393258:MFY393258 MPS393258:MPU393258 MZO393258:MZQ393258 NJK393258:NJM393258 NTG393258:NTI393258 ODC393258:ODE393258 OMY393258:ONA393258 OWU393258:OWW393258 PGQ393258:PGS393258 PQM393258:PQO393258 QAI393258:QAK393258 QKE393258:QKG393258 QUA393258:QUC393258 RDW393258:RDY393258 RNS393258:RNU393258 RXO393258:RXQ393258 SHK393258:SHM393258 SRG393258:SRI393258 TBC393258:TBE393258 TKY393258:TLA393258 TUU393258:TUW393258 UEQ393258:UES393258 UOM393258:UOO393258 UYI393258:UYK393258 VIE393258:VIG393258 VSA393258:VSC393258 WBW393258:WBY393258 WLS393258:WLU393258 WVO393258:WVQ393258 G458794:I458794 JC458794:JE458794 SY458794:TA458794 ACU458794:ACW458794 AMQ458794:AMS458794 AWM458794:AWO458794 BGI458794:BGK458794 BQE458794:BQG458794 CAA458794:CAC458794 CJW458794:CJY458794 CTS458794:CTU458794 DDO458794:DDQ458794 DNK458794:DNM458794 DXG458794:DXI458794 EHC458794:EHE458794 EQY458794:ERA458794 FAU458794:FAW458794 FKQ458794:FKS458794 FUM458794:FUO458794 GEI458794:GEK458794 GOE458794:GOG458794 GYA458794:GYC458794 HHW458794:HHY458794 HRS458794:HRU458794 IBO458794:IBQ458794 ILK458794:ILM458794 IVG458794:IVI458794 JFC458794:JFE458794 JOY458794:JPA458794 JYU458794:JYW458794 KIQ458794:KIS458794 KSM458794:KSO458794 LCI458794:LCK458794 LME458794:LMG458794 LWA458794:LWC458794 MFW458794:MFY458794 MPS458794:MPU458794 MZO458794:MZQ458794 NJK458794:NJM458794 NTG458794:NTI458794 ODC458794:ODE458794 OMY458794:ONA458794 OWU458794:OWW458794 PGQ458794:PGS458794 PQM458794:PQO458794 QAI458794:QAK458794 QKE458794:QKG458794 QUA458794:QUC458794 RDW458794:RDY458794 RNS458794:RNU458794 RXO458794:RXQ458794 SHK458794:SHM458794 SRG458794:SRI458794 TBC458794:TBE458794 TKY458794:TLA458794 TUU458794:TUW458794 UEQ458794:UES458794 UOM458794:UOO458794 UYI458794:UYK458794 VIE458794:VIG458794 VSA458794:VSC458794 WBW458794:WBY458794 WLS458794:WLU458794 WVO458794:WVQ458794 G524330:I524330 JC524330:JE524330 SY524330:TA524330 ACU524330:ACW524330 AMQ524330:AMS524330 AWM524330:AWO524330 BGI524330:BGK524330 BQE524330:BQG524330 CAA524330:CAC524330 CJW524330:CJY524330 CTS524330:CTU524330 DDO524330:DDQ524330 DNK524330:DNM524330 DXG524330:DXI524330 EHC524330:EHE524330 EQY524330:ERA524330 FAU524330:FAW524330 FKQ524330:FKS524330 FUM524330:FUO524330 GEI524330:GEK524330 GOE524330:GOG524330 GYA524330:GYC524330 HHW524330:HHY524330 HRS524330:HRU524330 IBO524330:IBQ524330 ILK524330:ILM524330 IVG524330:IVI524330 JFC524330:JFE524330 JOY524330:JPA524330 JYU524330:JYW524330 KIQ524330:KIS524330 KSM524330:KSO524330 LCI524330:LCK524330 LME524330:LMG524330 LWA524330:LWC524330 MFW524330:MFY524330 MPS524330:MPU524330 MZO524330:MZQ524330 NJK524330:NJM524330 NTG524330:NTI524330 ODC524330:ODE524330 OMY524330:ONA524330 OWU524330:OWW524330 PGQ524330:PGS524330 PQM524330:PQO524330 QAI524330:QAK524330 QKE524330:QKG524330 QUA524330:QUC524330 RDW524330:RDY524330 RNS524330:RNU524330 RXO524330:RXQ524330 SHK524330:SHM524330 SRG524330:SRI524330 TBC524330:TBE524330 TKY524330:TLA524330 TUU524330:TUW524330 UEQ524330:UES524330 UOM524330:UOO524330 UYI524330:UYK524330 VIE524330:VIG524330 VSA524330:VSC524330 WBW524330:WBY524330 WLS524330:WLU524330 WVO524330:WVQ524330 G589866:I589866 JC589866:JE589866 SY589866:TA589866 ACU589866:ACW589866 AMQ589866:AMS589866 AWM589866:AWO589866 BGI589866:BGK589866 BQE589866:BQG589866 CAA589866:CAC589866 CJW589866:CJY589866 CTS589866:CTU589866 DDO589866:DDQ589866 DNK589866:DNM589866 DXG589866:DXI589866 EHC589866:EHE589866 EQY589866:ERA589866 FAU589866:FAW589866 FKQ589866:FKS589866 FUM589866:FUO589866 GEI589866:GEK589866 GOE589866:GOG589866 GYA589866:GYC589866 HHW589866:HHY589866 HRS589866:HRU589866 IBO589866:IBQ589866 ILK589866:ILM589866 IVG589866:IVI589866 JFC589866:JFE589866 JOY589866:JPA589866 JYU589866:JYW589866 KIQ589866:KIS589866 KSM589866:KSO589866 LCI589866:LCK589866 LME589866:LMG589866 LWA589866:LWC589866 MFW589866:MFY589866 MPS589866:MPU589866 MZO589866:MZQ589866 NJK589866:NJM589866 NTG589866:NTI589866 ODC589866:ODE589866 OMY589866:ONA589866 OWU589866:OWW589866 PGQ589866:PGS589866 PQM589866:PQO589866 QAI589866:QAK589866 QKE589866:QKG589866 QUA589866:QUC589866 RDW589866:RDY589866 RNS589866:RNU589866 RXO589866:RXQ589866 SHK589866:SHM589866 SRG589866:SRI589866 TBC589866:TBE589866 TKY589866:TLA589866 TUU589866:TUW589866 UEQ589866:UES589866 UOM589866:UOO589866 UYI589866:UYK589866 VIE589866:VIG589866 VSA589866:VSC589866 WBW589866:WBY589866 WLS589866:WLU589866 WVO589866:WVQ589866 G655402:I655402 JC655402:JE655402 SY655402:TA655402 ACU655402:ACW655402 AMQ655402:AMS655402 AWM655402:AWO655402 BGI655402:BGK655402 BQE655402:BQG655402 CAA655402:CAC655402 CJW655402:CJY655402 CTS655402:CTU655402 DDO655402:DDQ655402 DNK655402:DNM655402 DXG655402:DXI655402 EHC655402:EHE655402 EQY655402:ERA655402 FAU655402:FAW655402 FKQ655402:FKS655402 FUM655402:FUO655402 GEI655402:GEK655402 GOE655402:GOG655402 GYA655402:GYC655402 HHW655402:HHY655402 HRS655402:HRU655402 IBO655402:IBQ655402 ILK655402:ILM655402 IVG655402:IVI655402 JFC655402:JFE655402 JOY655402:JPA655402 JYU655402:JYW655402 KIQ655402:KIS655402 KSM655402:KSO655402 LCI655402:LCK655402 LME655402:LMG655402 LWA655402:LWC655402 MFW655402:MFY655402 MPS655402:MPU655402 MZO655402:MZQ655402 NJK655402:NJM655402 NTG655402:NTI655402 ODC655402:ODE655402 OMY655402:ONA655402 OWU655402:OWW655402 PGQ655402:PGS655402 PQM655402:PQO655402 QAI655402:QAK655402 QKE655402:QKG655402 QUA655402:QUC655402 RDW655402:RDY655402 RNS655402:RNU655402 RXO655402:RXQ655402 SHK655402:SHM655402 SRG655402:SRI655402 TBC655402:TBE655402 TKY655402:TLA655402 TUU655402:TUW655402 UEQ655402:UES655402 UOM655402:UOO655402 UYI655402:UYK655402 VIE655402:VIG655402 VSA655402:VSC655402 WBW655402:WBY655402 WLS655402:WLU655402 WVO655402:WVQ655402 G720938:I720938 JC720938:JE720938 SY720938:TA720938 ACU720938:ACW720938 AMQ720938:AMS720938 AWM720938:AWO720938 BGI720938:BGK720938 BQE720938:BQG720938 CAA720938:CAC720938 CJW720938:CJY720938 CTS720938:CTU720938 DDO720938:DDQ720938 DNK720938:DNM720938 DXG720938:DXI720938 EHC720938:EHE720938 EQY720938:ERA720938 FAU720938:FAW720938 FKQ720938:FKS720938 FUM720938:FUO720938 GEI720938:GEK720938 GOE720938:GOG720938 GYA720938:GYC720938 HHW720938:HHY720938 HRS720938:HRU720938 IBO720938:IBQ720938 ILK720938:ILM720938 IVG720938:IVI720938 JFC720938:JFE720938 JOY720938:JPA720938 JYU720938:JYW720938 KIQ720938:KIS720938 KSM720938:KSO720938 LCI720938:LCK720938 LME720938:LMG720938 LWA720938:LWC720938 MFW720938:MFY720938 MPS720938:MPU720938 MZO720938:MZQ720938 NJK720938:NJM720938 NTG720938:NTI720938 ODC720938:ODE720938 OMY720938:ONA720938 OWU720938:OWW720938 PGQ720938:PGS720938 PQM720938:PQO720938 QAI720938:QAK720938 QKE720938:QKG720938 QUA720938:QUC720938 RDW720938:RDY720938 RNS720938:RNU720938 RXO720938:RXQ720938 SHK720938:SHM720938 SRG720938:SRI720938 TBC720938:TBE720938 TKY720938:TLA720938 TUU720938:TUW720938 UEQ720938:UES720938 UOM720938:UOO720938 UYI720938:UYK720938 VIE720938:VIG720938 VSA720938:VSC720938 WBW720938:WBY720938 WLS720938:WLU720938 WVO720938:WVQ720938 G786474:I786474 JC786474:JE786474 SY786474:TA786474 ACU786474:ACW786474 AMQ786474:AMS786474 AWM786474:AWO786474 BGI786474:BGK786474 BQE786474:BQG786474 CAA786474:CAC786474 CJW786474:CJY786474 CTS786474:CTU786474 DDO786474:DDQ786474 DNK786474:DNM786474 DXG786474:DXI786474 EHC786474:EHE786474 EQY786474:ERA786474 FAU786474:FAW786474 FKQ786474:FKS786474 FUM786474:FUO786474 GEI786474:GEK786474 GOE786474:GOG786474 GYA786474:GYC786474 HHW786474:HHY786474 HRS786474:HRU786474 IBO786474:IBQ786474 ILK786474:ILM786474 IVG786474:IVI786474 JFC786474:JFE786474 JOY786474:JPA786474 JYU786474:JYW786474 KIQ786474:KIS786474 KSM786474:KSO786474 LCI786474:LCK786474 LME786474:LMG786474 LWA786474:LWC786474 MFW786474:MFY786474 MPS786474:MPU786474 MZO786474:MZQ786474 NJK786474:NJM786474 NTG786474:NTI786474 ODC786474:ODE786474 OMY786474:ONA786474 OWU786474:OWW786474 PGQ786474:PGS786474 PQM786474:PQO786474 QAI786474:QAK786474 QKE786474:QKG786474 QUA786474:QUC786474 RDW786474:RDY786474 RNS786474:RNU786474 RXO786474:RXQ786474 SHK786474:SHM786474 SRG786474:SRI786474 TBC786474:TBE786474 TKY786474:TLA786474 TUU786474:TUW786474 UEQ786474:UES786474 UOM786474:UOO786474 UYI786474:UYK786474 VIE786474:VIG786474 VSA786474:VSC786474 WBW786474:WBY786474 WLS786474:WLU786474 WVO786474:WVQ786474 G852010:I852010 JC852010:JE852010 SY852010:TA852010 ACU852010:ACW852010 AMQ852010:AMS852010 AWM852010:AWO852010 BGI852010:BGK852010 BQE852010:BQG852010 CAA852010:CAC852010 CJW852010:CJY852010 CTS852010:CTU852010 DDO852010:DDQ852010 DNK852010:DNM852010 DXG852010:DXI852010 EHC852010:EHE852010 EQY852010:ERA852010 FAU852010:FAW852010 FKQ852010:FKS852010 FUM852010:FUO852010 GEI852010:GEK852010 GOE852010:GOG852010 GYA852010:GYC852010 HHW852010:HHY852010 HRS852010:HRU852010 IBO852010:IBQ852010 ILK852010:ILM852010 IVG852010:IVI852010 JFC852010:JFE852010 JOY852010:JPA852010 JYU852010:JYW852010 KIQ852010:KIS852010 KSM852010:KSO852010 LCI852010:LCK852010 LME852010:LMG852010 LWA852010:LWC852010 MFW852010:MFY852010 MPS852010:MPU852010 MZO852010:MZQ852010 NJK852010:NJM852010 NTG852010:NTI852010 ODC852010:ODE852010 OMY852010:ONA852010 OWU852010:OWW852010 PGQ852010:PGS852010 PQM852010:PQO852010 QAI852010:QAK852010 QKE852010:QKG852010 QUA852010:QUC852010 RDW852010:RDY852010 RNS852010:RNU852010 RXO852010:RXQ852010 SHK852010:SHM852010 SRG852010:SRI852010 TBC852010:TBE852010 TKY852010:TLA852010 TUU852010:TUW852010 UEQ852010:UES852010 UOM852010:UOO852010 UYI852010:UYK852010 VIE852010:VIG852010 VSA852010:VSC852010 WBW852010:WBY852010 WLS852010:WLU852010 WVO852010:WVQ852010 G917546:I917546 JC917546:JE917546 SY917546:TA917546 ACU917546:ACW917546 AMQ917546:AMS917546 AWM917546:AWO917546 BGI917546:BGK917546 BQE917546:BQG917546 CAA917546:CAC917546 CJW917546:CJY917546 CTS917546:CTU917546 DDO917546:DDQ917546 DNK917546:DNM917546 DXG917546:DXI917546 EHC917546:EHE917546 EQY917546:ERA917546 FAU917546:FAW917546 FKQ917546:FKS917546 FUM917546:FUO917546 GEI917546:GEK917546 GOE917546:GOG917546 GYA917546:GYC917546 HHW917546:HHY917546 HRS917546:HRU917546 IBO917546:IBQ917546 ILK917546:ILM917546 IVG917546:IVI917546 JFC917546:JFE917546 JOY917546:JPA917546 JYU917546:JYW917546 KIQ917546:KIS917546 KSM917546:KSO917546 LCI917546:LCK917546 LME917546:LMG917546 LWA917546:LWC917546 MFW917546:MFY917546 MPS917546:MPU917546 MZO917546:MZQ917546 NJK917546:NJM917546 NTG917546:NTI917546 ODC917546:ODE917546 OMY917546:ONA917546 OWU917546:OWW917546 PGQ917546:PGS917546 PQM917546:PQO917546 QAI917546:QAK917546 QKE917546:QKG917546 QUA917546:QUC917546 RDW917546:RDY917546 RNS917546:RNU917546 RXO917546:RXQ917546 SHK917546:SHM917546 SRG917546:SRI917546 TBC917546:TBE917546 TKY917546:TLA917546 TUU917546:TUW917546 UEQ917546:UES917546 UOM917546:UOO917546 UYI917546:UYK917546 VIE917546:VIG917546 VSA917546:VSC917546 WBW917546:WBY917546 WLS917546:WLU917546 WVO917546:WVQ917546 G983082:I983082 JC983082:JE983082 SY983082:TA983082 ACU983082:ACW983082 AMQ983082:AMS983082 AWM983082:AWO983082 BGI983082:BGK983082 BQE983082:BQG983082 CAA983082:CAC983082 CJW983082:CJY983082 CTS983082:CTU983082 DDO983082:DDQ983082 DNK983082:DNM983082 DXG983082:DXI983082 EHC983082:EHE983082 EQY983082:ERA983082 FAU983082:FAW983082 FKQ983082:FKS983082 FUM983082:FUO983082 GEI983082:GEK983082 GOE983082:GOG983082 GYA983082:GYC983082 HHW983082:HHY983082 HRS983082:HRU983082 IBO983082:IBQ983082 ILK983082:ILM983082 IVG983082:IVI983082 JFC983082:JFE983082 JOY983082:JPA983082 JYU983082:JYW983082 KIQ983082:KIS983082 KSM983082:KSO983082 LCI983082:LCK983082 LME983082:LMG983082 LWA983082:LWC983082 MFW983082:MFY983082 MPS983082:MPU983082 MZO983082:MZQ983082 NJK983082:NJM983082 NTG983082:NTI983082 ODC983082:ODE983082 OMY983082:ONA983082 OWU983082:OWW983082 PGQ983082:PGS983082 PQM983082:PQO983082 QAI983082:QAK983082 QKE983082:QKG983082 QUA983082:QUC983082 RDW983082:RDY983082 RNS983082:RNU983082 RXO983082:RXQ983082 SHK983082:SHM983082 SRG983082:SRI983082 TBC983082:TBE983082 TKY983082:TLA983082 TUU983082:TUW983082 UEQ983082:UES983082 UOM983082:UOO983082 UYI983082:UYK983082 VIE983082:VIG983082 VSA983082:VSC983082 WBW983082:WBY983082 WLS983082:WLU983082 WVO983082:WVQ983082 F56:I56 JB56:JE56 SX56:TA56 ACT56:ACW56 AMP56:AMS56 AWL56:AWO56 BGH56:BGK56 BQD56:BQG56 BZZ56:CAC56 CJV56:CJY56 CTR56:CTU56 DDN56:DDQ56 DNJ56:DNM56 DXF56:DXI56 EHB56:EHE56 EQX56:ERA56 FAT56:FAW56 FKP56:FKS56 FUL56:FUO56 GEH56:GEK56 GOD56:GOG56 GXZ56:GYC56 HHV56:HHY56 HRR56:HRU56 IBN56:IBQ56 ILJ56:ILM56 IVF56:IVI56 JFB56:JFE56 JOX56:JPA56 JYT56:JYW56 KIP56:KIS56 KSL56:KSO56 LCH56:LCK56 LMD56:LMG56 LVZ56:LWC56 MFV56:MFY56 MPR56:MPU56 MZN56:MZQ56 NJJ56:NJM56 NTF56:NTI56 ODB56:ODE56 OMX56:ONA56 OWT56:OWW56 PGP56:PGS56 PQL56:PQO56 QAH56:QAK56 QKD56:QKG56 QTZ56:QUC56 RDV56:RDY56 RNR56:RNU56 RXN56:RXQ56 SHJ56:SHM56 SRF56:SRI56 TBB56:TBE56 TKX56:TLA56 TUT56:TUW56 UEP56:UES56 UOL56:UOO56 UYH56:UYK56 VID56:VIG56 VRZ56:VSC56 WBV56:WBY56 WLR56:WLU56 WVN56:WVQ56 F65592:I65592 JB65592:JE65592 SX65592:TA65592 ACT65592:ACW65592 AMP65592:AMS65592 AWL65592:AWO65592 BGH65592:BGK65592 BQD65592:BQG65592 BZZ65592:CAC65592 CJV65592:CJY65592 CTR65592:CTU65592 DDN65592:DDQ65592 DNJ65592:DNM65592 DXF65592:DXI65592 EHB65592:EHE65592 EQX65592:ERA65592 FAT65592:FAW65592 FKP65592:FKS65592 FUL65592:FUO65592 GEH65592:GEK65592 GOD65592:GOG65592 GXZ65592:GYC65592 HHV65592:HHY65592 HRR65592:HRU65592 IBN65592:IBQ65592 ILJ65592:ILM65592 IVF65592:IVI65592 JFB65592:JFE65592 JOX65592:JPA65592 JYT65592:JYW65592 KIP65592:KIS65592 KSL65592:KSO65592 LCH65592:LCK65592 LMD65592:LMG65592 LVZ65592:LWC65592 MFV65592:MFY65592 MPR65592:MPU65592 MZN65592:MZQ65592 NJJ65592:NJM65592 NTF65592:NTI65592 ODB65592:ODE65592 OMX65592:ONA65592 OWT65592:OWW65592 PGP65592:PGS65592 PQL65592:PQO65592 QAH65592:QAK65592 QKD65592:QKG65592 QTZ65592:QUC65592 RDV65592:RDY65592 RNR65592:RNU65592 RXN65592:RXQ65592 SHJ65592:SHM65592 SRF65592:SRI65592 TBB65592:TBE65592 TKX65592:TLA65592 TUT65592:TUW65592 UEP65592:UES65592 UOL65592:UOO65592 UYH65592:UYK65592 VID65592:VIG65592 VRZ65592:VSC65592 WBV65592:WBY65592 WLR65592:WLU65592 WVN65592:WVQ65592 F131128:I131128 JB131128:JE131128 SX131128:TA131128 ACT131128:ACW131128 AMP131128:AMS131128 AWL131128:AWO131128 BGH131128:BGK131128 BQD131128:BQG131128 BZZ131128:CAC131128 CJV131128:CJY131128 CTR131128:CTU131128 DDN131128:DDQ131128 DNJ131128:DNM131128 DXF131128:DXI131128 EHB131128:EHE131128 EQX131128:ERA131128 FAT131128:FAW131128 FKP131128:FKS131128 FUL131128:FUO131128 GEH131128:GEK131128 GOD131128:GOG131128 GXZ131128:GYC131128 HHV131128:HHY131128 HRR131128:HRU131128 IBN131128:IBQ131128 ILJ131128:ILM131128 IVF131128:IVI131128 JFB131128:JFE131128 JOX131128:JPA131128 JYT131128:JYW131128 KIP131128:KIS131128 KSL131128:KSO131128 LCH131128:LCK131128 LMD131128:LMG131128 LVZ131128:LWC131128 MFV131128:MFY131128 MPR131128:MPU131128 MZN131128:MZQ131128 NJJ131128:NJM131128 NTF131128:NTI131128 ODB131128:ODE131128 OMX131128:ONA131128 OWT131128:OWW131128 PGP131128:PGS131128 PQL131128:PQO131128 QAH131128:QAK131128 QKD131128:QKG131128 QTZ131128:QUC131128 RDV131128:RDY131128 RNR131128:RNU131128 RXN131128:RXQ131128 SHJ131128:SHM131128 SRF131128:SRI131128 TBB131128:TBE131128 TKX131128:TLA131128 TUT131128:TUW131128 UEP131128:UES131128 UOL131128:UOO131128 UYH131128:UYK131128 VID131128:VIG131128 VRZ131128:VSC131128 WBV131128:WBY131128 WLR131128:WLU131128 WVN131128:WVQ131128 F196664:I196664 JB196664:JE196664 SX196664:TA196664 ACT196664:ACW196664 AMP196664:AMS196664 AWL196664:AWO196664 BGH196664:BGK196664 BQD196664:BQG196664 BZZ196664:CAC196664 CJV196664:CJY196664 CTR196664:CTU196664 DDN196664:DDQ196664 DNJ196664:DNM196664 DXF196664:DXI196664 EHB196664:EHE196664 EQX196664:ERA196664 FAT196664:FAW196664 FKP196664:FKS196664 FUL196664:FUO196664 GEH196664:GEK196664 GOD196664:GOG196664 GXZ196664:GYC196664 HHV196664:HHY196664 HRR196664:HRU196664 IBN196664:IBQ196664 ILJ196664:ILM196664 IVF196664:IVI196664 JFB196664:JFE196664 JOX196664:JPA196664 JYT196664:JYW196664 KIP196664:KIS196664 KSL196664:KSO196664 LCH196664:LCK196664 LMD196664:LMG196664 LVZ196664:LWC196664 MFV196664:MFY196664 MPR196664:MPU196664 MZN196664:MZQ196664 NJJ196664:NJM196664 NTF196664:NTI196664 ODB196664:ODE196664 OMX196664:ONA196664 OWT196664:OWW196664 PGP196664:PGS196664 PQL196664:PQO196664 QAH196664:QAK196664 QKD196664:QKG196664 QTZ196664:QUC196664 RDV196664:RDY196664 RNR196664:RNU196664 RXN196664:RXQ196664 SHJ196664:SHM196664 SRF196664:SRI196664 TBB196664:TBE196664 TKX196664:TLA196664 TUT196664:TUW196664 UEP196664:UES196664 UOL196664:UOO196664 UYH196664:UYK196664 VID196664:VIG196664 VRZ196664:VSC196664 WBV196664:WBY196664 WLR196664:WLU196664 WVN196664:WVQ196664 F262200:I262200 JB262200:JE262200 SX262200:TA262200 ACT262200:ACW262200 AMP262200:AMS262200 AWL262200:AWO262200 BGH262200:BGK262200 BQD262200:BQG262200 BZZ262200:CAC262200 CJV262200:CJY262200 CTR262200:CTU262200 DDN262200:DDQ262200 DNJ262200:DNM262200 DXF262200:DXI262200 EHB262200:EHE262200 EQX262200:ERA262200 FAT262200:FAW262200 FKP262200:FKS262200 FUL262200:FUO262200 GEH262200:GEK262200 GOD262200:GOG262200 GXZ262200:GYC262200 HHV262200:HHY262200 HRR262200:HRU262200 IBN262200:IBQ262200 ILJ262200:ILM262200 IVF262200:IVI262200 JFB262200:JFE262200 JOX262200:JPA262200 JYT262200:JYW262200 KIP262200:KIS262200 KSL262200:KSO262200 LCH262200:LCK262200 LMD262200:LMG262200 LVZ262200:LWC262200 MFV262200:MFY262200 MPR262200:MPU262200 MZN262200:MZQ262200 NJJ262200:NJM262200 NTF262200:NTI262200 ODB262200:ODE262200 OMX262200:ONA262200 OWT262200:OWW262200 PGP262200:PGS262200 PQL262200:PQO262200 QAH262200:QAK262200 QKD262200:QKG262200 QTZ262200:QUC262200 RDV262200:RDY262200 RNR262200:RNU262200 RXN262200:RXQ262200 SHJ262200:SHM262200 SRF262200:SRI262200 TBB262200:TBE262200 TKX262200:TLA262200 TUT262200:TUW262200 UEP262200:UES262200 UOL262200:UOO262200 UYH262200:UYK262200 VID262200:VIG262200 VRZ262200:VSC262200 WBV262200:WBY262200 WLR262200:WLU262200 WVN262200:WVQ262200 F327736:I327736 JB327736:JE327736 SX327736:TA327736 ACT327736:ACW327736 AMP327736:AMS327736 AWL327736:AWO327736 BGH327736:BGK327736 BQD327736:BQG327736 BZZ327736:CAC327736 CJV327736:CJY327736 CTR327736:CTU327736 DDN327736:DDQ327736 DNJ327736:DNM327736 DXF327736:DXI327736 EHB327736:EHE327736 EQX327736:ERA327736 FAT327736:FAW327736 FKP327736:FKS327736 FUL327736:FUO327736 GEH327736:GEK327736 GOD327736:GOG327736 GXZ327736:GYC327736 HHV327736:HHY327736 HRR327736:HRU327736 IBN327736:IBQ327736 ILJ327736:ILM327736 IVF327736:IVI327736 JFB327736:JFE327736 JOX327736:JPA327736 JYT327736:JYW327736 KIP327736:KIS327736 KSL327736:KSO327736 LCH327736:LCK327736 LMD327736:LMG327736 LVZ327736:LWC327736 MFV327736:MFY327736 MPR327736:MPU327736 MZN327736:MZQ327736 NJJ327736:NJM327736 NTF327736:NTI327736 ODB327736:ODE327736 OMX327736:ONA327736 OWT327736:OWW327736 PGP327736:PGS327736 PQL327736:PQO327736 QAH327736:QAK327736 QKD327736:QKG327736 QTZ327736:QUC327736 RDV327736:RDY327736 RNR327736:RNU327736 RXN327736:RXQ327736 SHJ327736:SHM327736 SRF327736:SRI327736 TBB327736:TBE327736 TKX327736:TLA327736 TUT327736:TUW327736 UEP327736:UES327736 UOL327736:UOO327736 UYH327736:UYK327736 VID327736:VIG327736 VRZ327736:VSC327736 WBV327736:WBY327736 WLR327736:WLU327736 WVN327736:WVQ327736 F393272:I393272 JB393272:JE393272 SX393272:TA393272 ACT393272:ACW393272 AMP393272:AMS393272 AWL393272:AWO393272 BGH393272:BGK393272 BQD393272:BQG393272 BZZ393272:CAC393272 CJV393272:CJY393272 CTR393272:CTU393272 DDN393272:DDQ393272 DNJ393272:DNM393272 DXF393272:DXI393272 EHB393272:EHE393272 EQX393272:ERA393272 FAT393272:FAW393272 FKP393272:FKS393272 FUL393272:FUO393272 GEH393272:GEK393272 GOD393272:GOG393272 GXZ393272:GYC393272 HHV393272:HHY393272 HRR393272:HRU393272 IBN393272:IBQ393272 ILJ393272:ILM393272 IVF393272:IVI393272 JFB393272:JFE393272 JOX393272:JPA393272 JYT393272:JYW393272 KIP393272:KIS393272 KSL393272:KSO393272 LCH393272:LCK393272 LMD393272:LMG393272 LVZ393272:LWC393272 MFV393272:MFY393272 MPR393272:MPU393272 MZN393272:MZQ393272 NJJ393272:NJM393272 NTF393272:NTI393272 ODB393272:ODE393272 OMX393272:ONA393272 OWT393272:OWW393272 PGP393272:PGS393272 PQL393272:PQO393272 QAH393272:QAK393272 QKD393272:QKG393272 QTZ393272:QUC393272 RDV393272:RDY393272 RNR393272:RNU393272 RXN393272:RXQ393272 SHJ393272:SHM393272 SRF393272:SRI393272 TBB393272:TBE393272 TKX393272:TLA393272 TUT393272:TUW393272 UEP393272:UES393272 UOL393272:UOO393272 UYH393272:UYK393272 VID393272:VIG393272 VRZ393272:VSC393272 WBV393272:WBY393272 WLR393272:WLU393272 WVN393272:WVQ393272 F458808:I458808 JB458808:JE458808 SX458808:TA458808 ACT458808:ACW458808 AMP458808:AMS458808 AWL458808:AWO458808 BGH458808:BGK458808 BQD458808:BQG458808 BZZ458808:CAC458808 CJV458808:CJY458808 CTR458808:CTU458808 DDN458808:DDQ458808 DNJ458808:DNM458808 DXF458808:DXI458808 EHB458808:EHE458808 EQX458808:ERA458808 FAT458808:FAW458808 FKP458808:FKS458808 FUL458808:FUO458808 GEH458808:GEK458808 GOD458808:GOG458808 GXZ458808:GYC458808 HHV458808:HHY458808 HRR458808:HRU458808 IBN458808:IBQ458808 ILJ458808:ILM458808 IVF458808:IVI458808 JFB458808:JFE458808 JOX458808:JPA458808 JYT458808:JYW458808 KIP458808:KIS458808 KSL458808:KSO458808 LCH458808:LCK458808 LMD458808:LMG458808 LVZ458808:LWC458808 MFV458808:MFY458808 MPR458808:MPU458808 MZN458808:MZQ458808 NJJ458808:NJM458808 NTF458808:NTI458808 ODB458808:ODE458808 OMX458808:ONA458808 OWT458808:OWW458808 PGP458808:PGS458808 PQL458808:PQO458808 QAH458808:QAK458808 QKD458808:QKG458808 QTZ458808:QUC458808 RDV458808:RDY458808 RNR458808:RNU458808 RXN458808:RXQ458808 SHJ458808:SHM458808 SRF458808:SRI458808 TBB458808:TBE458808 TKX458808:TLA458808 TUT458808:TUW458808 UEP458808:UES458808 UOL458808:UOO458808 UYH458808:UYK458808 VID458808:VIG458808 VRZ458808:VSC458808 WBV458808:WBY458808 WLR458808:WLU458808 WVN458808:WVQ458808 F524344:I524344 JB524344:JE524344 SX524344:TA524344 ACT524344:ACW524344 AMP524344:AMS524344 AWL524344:AWO524344 BGH524344:BGK524344 BQD524344:BQG524344 BZZ524344:CAC524344 CJV524344:CJY524344 CTR524344:CTU524344 DDN524344:DDQ524344 DNJ524344:DNM524344 DXF524344:DXI524344 EHB524344:EHE524344 EQX524344:ERA524344 FAT524344:FAW524344 FKP524344:FKS524344 FUL524344:FUO524344 GEH524344:GEK524344 GOD524344:GOG524344 GXZ524344:GYC524344 HHV524344:HHY524344 HRR524344:HRU524344 IBN524344:IBQ524344 ILJ524344:ILM524344 IVF524344:IVI524344 JFB524344:JFE524344 JOX524344:JPA524344 JYT524344:JYW524344 KIP524344:KIS524344 KSL524344:KSO524344 LCH524344:LCK524344 LMD524344:LMG524344 LVZ524344:LWC524344 MFV524344:MFY524344 MPR524344:MPU524344 MZN524344:MZQ524344 NJJ524344:NJM524344 NTF524344:NTI524344 ODB524344:ODE524344 OMX524344:ONA524344 OWT524344:OWW524344 PGP524344:PGS524344 PQL524344:PQO524344 QAH524344:QAK524344 QKD524344:QKG524344 QTZ524344:QUC524344 RDV524344:RDY524344 RNR524344:RNU524344 RXN524344:RXQ524344 SHJ524344:SHM524344 SRF524344:SRI524344 TBB524344:TBE524344 TKX524344:TLA524344 TUT524344:TUW524344 UEP524344:UES524344 UOL524344:UOO524344 UYH524344:UYK524344 VID524344:VIG524344 VRZ524344:VSC524344 WBV524344:WBY524344 WLR524344:WLU524344 WVN524344:WVQ524344 F589880:I589880 JB589880:JE589880 SX589880:TA589880 ACT589880:ACW589880 AMP589880:AMS589880 AWL589880:AWO589880 BGH589880:BGK589880 BQD589880:BQG589880 BZZ589880:CAC589880 CJV589880:CJY589880 CTR589880:CTU589880 DDN589880:DDQ589880 DNJ589880:DNM589880 DXF589880:DXI589880 EHB589880:EHE589880 EQX589880:ERA589880 FAT589880:FAW589880 FKP589880:FKS589880 FUL589880:FUO589880 GEH589880:GEK589880 GOD589880:GOG589880 GXZ589880:GYC589880 HHV589880:HHY589880 HRR589880:HRU589880 IBN589880:IBQ589880 ILJ589880:ILM589880 IVF589880:IVI589880 JFB589880:JFE589880 JOX589880:JPA589880 JYT589880:JYW589880 KIP589880:KIS589880 KSL589880:KSO589880 LCH589880:LCK589880 LMD589880:LMG589880 LVZ589880:LWC589880 MFV589880:MFY589880 MPR589880:MPU589880 MZN589880:MZQ589880 NJJ589880:NJM589880 NTF589880:NTI589880 ODB589880:ODE589880 OMX589880:ONA589880 OWT589880:OWW589880 PGP589880:PGS589880 PQL589880:PQO589880 QAH589880:QAK589880 QKD589880:QKG589880 QTZ589880:QUC589880 RDV589880:RDY589880 RNR589880:RNU589880 RXN589880:RXQ589880 SHJ589880:SHM589880 SRF589880:SRI589880 TBB589880:TBE589880 TKX589880:TLA589880 TUT589880:TUW589880 UEP589880:UES589880 UOL589880:UOO589880 UYH589880:UYK589880 VID589880:VIG589880 VRZ589880:VSC589880 WBV589880:WBY589880 WLR589880:WLU589880 WVN589880:WVQ589880 F655416:I655416 JB655416:JE655416 SX655416:TA655416 ACT655416:ACW655416 AMP655416:AMS655416 AWL655416:AWO655416 BGH655416:BGK655416 BQD655416:BQG655416 BZZ655416:CAC655416 CJV655416:CJY655416 CTR655416:CTU655416 DDN655416:DDQ655416 DNJ655416:DNM655416 DXF655416:DXI655416 EHB655416:EHE655416 EQX655416:ERA655416 FAT655416:FAW655416 FKP655416:FKS655416 FUL655416:FUO655416 GEH655416:GEK655416 GOD655416:GOG655416 GXZ655416:GYC655416 HHV655416:HHY655416 HRR655416:HRU655416 IBN655416:IBQ655416 ILJ655416:ILM655416 IVF655416:IVI655416 JFB655416:JFE655416 JOX655416:JPA655416 JYT655416:JYW655416 KIP655416:KIS655416 KSL655416:KSO655416 LCH655416:LCK655416 LMD655416:LMG655416 LVZ655416:LWC655416 MFV655416:MFY655416 MPR655416:MPU655416 MZN655416:MZQ655416 NJJ655416:NJM655416 NTF655416:NTI655416 ODB655416:ODE655416 OMX655416:ONA655416 OWT655416:OWW655416 PGP655416:PGS655416 PQL655416:PQO655416 QAH655416:QAK655416 QKD655416:QKG655416 QTZ655416:QUC655416 RDV655416:RDY655416 RNR655416:RNU655416 RXN655416:RXQ655416 SHJ655416:SHM655416 SRF655416:SRI655416 TBB655416:TBE655416 TKX655416:TLA655416 TUT655416:TUW655416 UEP655416:UES655416 UOL655416:UOO655416 UYH655416:UYK655416 VID655416:VIG655416 VRZ655416:VSC655416 WBV655416:WBY655416 WLR655416:WLU655416 WVN655416:WVQ655416 F720952:I720952 JB720952:JE720952 SX720952:TA720952 ACT720952:ACW720952 AMP720952:AMS720952 AWL720952:AWO720952 BGH720952:BGK720952 BQD720952:BQG720952 BZZ720952:CAC720952 CJV720952:CJY720952 CTR720952:CTU720952 DDN720952:DDQ720952 DNJ720952:DNM720952 DXF720952:DXI720952 EHB720952:EHE720952 EQX720952:ERA720952 FAT720952:FAW720952 FKP720952:FKS720952 FUL720952:FUO720952 GEH720952:GEK720952 GOD720952:GOG720952 GXZ720952:GYC720952 HHV720952:HHY720952 HRR720952:HRU720952 IBN720952:IBQ720952 ILJ720952:ILM720952 IVF720952:IVI720952 JFB720952:JFE720952 JOX720952:JPA720952 JYT720952:JYW720952 KIP720952:KIS720952 KSL720952:KSO720952 LCH720952:LCK720952 LMD720952:LMG720952 LVZ720952:LWC720952 MFV720952:MFY720952 MPR720952:MPU720952 MZN720952:MZQ720952 NJJ720952:NJM720952 NTF720952:NTI720952 ODB720952:ODE720952 OMX720952:ONA720952 OWT720952:OWW720952 PGP720952:PGS720952 PQL720952:PQO720952 QAH720952:QAK720952 QKD720952:QKG720952 QTZ720952:QUC720952 RDV720952:RDY720952 RNR720952:RNU720952 RXN720952:RXQ720952 SHJ720952:SHM720952 SRF720952:SRI720952 TBB720952:TBE720952 TKX720952:TLA720952 TUT720952:TUW720952 UEP720952:UES720952 UOL720952:UOO720952 UYH720952:UYK720952 VID720952:VIG720952 VRZ720952:VSC720952 WBV720952:WBY720952 WLR720952:WLU720952 WVN720952:WVQ720952 F786488:I786488 JB786488:JE786488 SX786488:TA786488 ACT786488:ACW786488 AMP786488:AMS786488 AWL786488:AWO786488 BGH786488:BGK786488 BQD786488:BQG786488 BZZ786488:CAC786488 CJV786488:CJY786488 CTR786488:CTU786488 DDN786488:DDQ786488 DNJ786488:DNM786488 DXF786488:DXI786488 EHB786488:EHE786488 EQX786488:ERA786488 FAT786488:FAW786488 FKP786488:FKS786488 FUL786488:FUO786488 GEH786488:GEK786488 GOD786488:GOG786488 GXZ786488:GYC786488 HHV786488:HHY786488 HRR786488:HRU786488 IBN786488:IBQ786488 ILJ786488:ILM786488 IVF786488:IVI786488 JFB786488:JFE786488 JOX786488:JPA786488 JYT786488:JYW786488 KIP786488:KIS786488 KSL786488:KSO786488 LCH786488:LCK786488 LMD786488:LMG786488 LVZ786488:LWC786488 MFV786488:MFY786488 MPR786488:MPU786488 MZN786488:MZQ786488 NJJ786488:NJM786488 NTF786488:NTI786488 ODB786488:ODE786488 OMX786488:ONA786488 OWT786488:OWW786488 PGP786488:PGS786488 PQL786488:PQO786488 QAH786488:QAK786488 QKD786488:QKG786488 QTZ786488:QUC786488 RDV786488:RDY786488 RNR786488:RNU786488 RXN786488:RXQ786488 SHJ786488:SHM786488 SRF786488:SRI786488 TBB786488:TBE786488 TKX786488:TLA786488 TUT786488:TUW786488 UEP786488:UES786488 UOL786488:UOO786488 UYH786488:UYK786488 VID786488:VIG786488 VRZ786488:VSC786488 WBV786488:WBY786488 WLR786488:WLU786488 WVN786488:WVQ786488 F852024:I852024 JB852024:JE852024 SX852024:TA852024 ACT852024:ACW852024 AMP852024:AMS852024 AWL852024:AWO852024 BGH852024:BGK852024 BQD852024:BQG852024 BZZ852024:CAC852024 CJV852024:CJY852024 CTR852024:CTU852024 DDN852024:DDQ852024 DNJ852024:DNM852024 DXF852024:DXI852024 EHB852024:EHE852024 EQX852024:ERA852024 FAT852024:FAW852024 FKP852024:FKS852024 FUL852024:FUO852024 GEH852024:GEK852024 GOD852024:GOG852024 GXZ852024:GYC852024 HHV852024:HHY852024 HRR852024:HRU852024 IBN852024:IBQ852024 ILJ852024:ILM852024 IVF852024:IVI852024 JFB852024:JFE852024 JOX852024:JPA852024 JYT852024:JYW852024 KIP852024:KIS852024 KSL852024:KSO852024 LCH852024:LCK852024 LMD852024:LMG852024 LVZ852024:LWC852024 MFV852024:MFY852024 MPR852024:MPU852024 MZN852024:MZQ852024 NJJ852024:NJM852024 NTF852024:NTI852024 ODB852024:ODE852024 OMX852024:ONA852024 OWT852024:OWW852024 PGP852024:PGS852024 PQL852024:PQO852024 QAH852024:QAK852024 QKD852024:QKG852024 QTZ852024:QUC852024 RDV852024:RDY852024 RNR852024:RNU852024 RXN852024:RXQ852024 SHJ852024:SHM852024 SRF852024:SRI852024 TBB852024:TBE852024 TKX852024:TLA852024 TUT852024:TUW852024 UEP852024:UES852024 UOL852024:UOO852024 UYH852024:UYK852024 VID852024:VIG852024 VRZ852024:VSC852024 WBV852024:WBY852024 WLR852024:WLU852024 WVN852024:WVQ852024 F917560:I917560 JB917560:JE917560 SX917560:TA917560 ACT917560:ACW917560 AMP917560:AMS917560 AWL917560:AWO917560 BGH917560:BGK917560 BQD917560:BQG917560 BZZ917560:CAC917560 CJV917560:CJY917560 CTR917560:CTU917560 DDN917560:DDQ917560 DNJ917560:DNM917560 DXF917560:DXI917560 EHB917560:EHE917560 EQX917560:ERA917560 FAT917560:FAW917560 FKP917560:FKS917560 FUL917560:FUO917560 GEH917560:GEK917560 GOD917560:GOG917560 GXZ917560:GYC917560 HHV917560:HHY917560 HRR917560:HRU917560 IBN917560:IBQ917560 ILJ917560:ILM917560 IVF917560:IVI917560 JFB917560:JFE917560 JOX917560:JPA917560 JYT917560:JYW917560 KIP917560:KIS917560 KSL917560:KSO917560 LCH917560:LCK917560 LMD917560:LMG917560 LVZ917560:LWC917560 MFV917560:MFY917560 MPR917560:MPU917560 MZN917560:MZQ917560 NJJ917560:NJM917560 NTF917560:NTI917560 ODB917560:ODE917560 OMX917560:ONA917560 OWT917560:OWW917560 PGP917560:PGS917560 PQL917560:PQO917560 QAH917560:QAK917560 QKD917560:QKG917560 QTZ917560:QUC917560 RDV917560:RDY917560 RNR917560:RNU917560 RXN917560:RXQ917560 SHJ917560:SHM917560 SRF917560:SRI917560 TBB917560:TBE917560 TKX917560:TLA917560 TUT917560:TUW917560 UEP917560:UES917560 UOL917560:UOO917560 UYH917560:UYK917560 VID917560:VIG917560 VRZ917560:VSC917560 WBV917560:WBY917560 WLR917560:WLU917560 WVN917560:WVQ917560 F983096:I983096 JB983096:JE983096 SX983096:TA983096 ACT983096:ACW983096 AMP983096:AMS983096 AWL983096:AWO983096 BGH983096:BGK983096 BQD983096:BQG983096 BZZ983096:CAC983096 CJV983096:CJY983096 CTR983096:CTU983096 DDN983096:DDQ983096 DNJ983096:DNM983096 DXF983096:DXI983096 EHB983096:EHE983096 EQX983096:ERA983096 FAT983096:FAW983096 FKP983096:FKS983096 FUL983096:FUO983096 GEH983096:GEK983096 GOD983096:GOG983096 GXZ983096:GYC983096 HHV983096:HHY983096 HRR983096:HRU983096 IBN983096:IBQ983096 ILJ983096:ILM983096 IVF983096:IVI983096 JFB983096:JFE983096 JOX983096:JPA983096 JYT983096:JYW983096 KIP983096:KIS983096 KSL983096:KSO983096 LCH983096:LCK983096 LMD983096:LMG983096 LVZ983096:LWC983096 MFV983096:MFY983096 MPR983096:MPU983096 MZN983096:MZQ983096 NJJ983096:NJM983096 NTF983096:NTI983096 ODB983096:ODE983096 OMX983096:ONA983096 OWT983096:OWW983096 PGP983096:PGS983096 PQL983096:PQO983096 QAH983096:QAK983096 QKD983096:QKG983096 QTZ983096:QUC983096 RDV983096:RDY983096 RNR983096:RNU983096 RXN983096:RXQ983096 SHJ983096:SHM983096 SRF983096:SRI983096 TBB983096:TBE983096 TKX983096:TLA983096 TUT983096:TUW983096 UEP983096:UES983096 UOL983096:UOO983096 UYH983096:UYK983096 VID983096:VIG983096 VRZ983096:VSC983096 WBV983096:WBY983096 WLR983096:WLU983096 WVN983096:WVQ983096 WVP983089 JB19:JB44 SX19:SX44 ACT19:ACT44 AMP19:AMP44 AWL19:AWL44 BGH19:BGH44 BQD19:BQD44 BZZ19:BZZ44 CJV19:CJV44 CTR19:CTR44 DDN19:DDN44 DNJ19:DNJ44 DXF19:DXF44 EHB19:EHB44 EQX19:EQX44 FAT19:FAT44 FKP19:FKP44 FUL19:FUL44 GEH19:GEH44 GOD19:GOD44 GXZ19:GXZ44 HHV19:HHV44 HRR19:HRR44 IBN19:IBN44 ILJ19:ILJ44 IVF19:IVF44 JFB19:JFB44 JOX19:JOX44 JYT19:JYT44 KIP19:KIP44 KSL19:KSL44 LCH19:LCH44 LMD19:LMD44 LVZ19:LVZ44 MFV19:MFV44 MPR19:MPR44 MZN19:MZN44 NJJ19:NJJ44 NTF19:NTF44 ODB19:ODB44 OMX19:OMX44 OWT19:OWT44 PGP19:PGP44 PQL19:PQL44 QAH19:QAH44 QKD19:QKD44 QTZ19:QTZ44 RDV19:RDV44 RNR19:RNR44 RXN19:RXN44 SHJ19:SHJ44 SRF19:SRF44 TBB19:TBB44 TKX19:TKX44 TUT19:TUT44 UEP19:UEP44 UOL19:UOL44 UYH19:UYH44 VID19:VID44 VRZ19:VRZ44 WBV19:WBV44 WLR19:WLR44 WVN19:WVN44 F65553:F65578 JB65553:JB65578 SX65553:SX65578 ACT65553:ACT65578 AMP65553:AMP65578 AWL65553:AWL65578 BGH65553:BGH65578 BQD65553:BQD65578 BZZ65553:BZZ65578 CJV65553:CJV65578 CTR65553:CTR65578 DDN65553:DDN65578 DNJ65553:DNJ65578 DXF65553:DXF65578 EHB65553:EHB65578 EQX65553:EQX65578 FAT65553:FAT65578 FKP65553:FKP65578 FUL65553:FUL65578 GEH65553:GEH65578 GOD65553:GOD65578 GXZ65553:GXZ65578 HHV65553:HHV65578 HRR65553:HRR65578 IBN65553:IBN65578 ILJ65553:ILJ65578 IVF65553:IVF65578 JFB65553:JFB65578 JOX65553:JOX65578 JYT65553:JYT65578 KIP65553:KIP65578 KSL65553:KSL65578 LCH65553:LCH65578 LMD65553:LMD65578 LVZ65553:LVZ65578 MFV65553:MFV65578 MPR65553:MPR65578 MZN65553:MZN65578 NJJ65553:NJJ65578 NTF65553:NTF65578 ODB65553:ODB65578 OMX65553:OMX65578 OWT65553:OWT65578 PGP65553:PGP65578 PQL65553:PQL65578 QAH65553:QAH65578 QKD65553:QKD65578 QTZ65553:QTZ65578 RDV65553:RDV65578 RNR65553:RNR65578 RXN65553:RXN65578 SHJ65553:SHJ65578 SRF65553:SRF65578 TBB65553:TBB65578 TKX65553:TKX65578 TUT65553:TUT65578 UEP65553:UEP65578 UOL65553:UOL65578 UYH65553:UYH65578 VID65553:VID65578 VRZ65553:VRZ65578 WBV65553:WBV65578 WLR65553:WLR65578 WVN65553:WVN65578 F131089:F131114 JB131089:JB131114 SX131089:SX131114 ACT131089:ACT131114 AMP131089:AMP131114 AWL131089:AWL131114 BGH131089:BGH131114 BQD131089:BQD131114 BZZ131089:BZZ131114 CJV131089:CJV131114 CTR131089:CTR131114 DDN131089:DDN131114 DNJ131089:DNJ131114 DXF131089:DXF131114 EHB131089:EHB131114 EQX131089:EQX131114 FAT131089:FAT131114 FKP131089:FKP131114 FUL131089:FUL131114 GEH131089:GEH131114 GOD131089:GOD131114 GXZ131089:GXZ131114 HHV131089:HHV131114 HRR131089:HRR131114 IBN131089:IBN131114 ILJ131089:ILJ131114 IVF131089:IVF131114 JFB131089:JFB131114 JOX131089:JOX131114 JYT131089:JYT131114 KIP131089:KIP131114 KSL131089:KSL131114 LCH131089:LCH131114 LMD131089:LMD131114 LVZ131089:LVZ131114 MFV131089:MFV131114 MPR131089:MPR131114 MZN131089:MZN131114 NJJ131089:NJJ131114 NTF131089:NTF131114 ODB131089:ODB131114 OMX131089:OMX131114 OWT131089:OWT131114 PGP131089:PGP131114 PQL131089:PQL131114 QAH131089:QAH131114 QKD131089:QKD131114 QTZ131089:QTZ131114 RDV131089:RDV131114 RNR131089:RNR131114 RXN131089:RXN131114 SHJ131089:SHJ131114 SRF131089:SRF131114 TBB131089:TBB131114 TKX131089:TKX131114 TUT131089:TUT131114 UEP131089:UEP131114 UOL131089:UOL131114 UYH131089:UYH131114 VID131089:VID131114 VRZ131089:VRZ131114 WBV131089:WBV131114 WLR131089:WLR131114 WVN131089:WVN131114 F196625:F196650 JB196625:JB196650 SX196625:SX196650 ACT196625:ACT196650 AMP196625:AMP196650 AWL196625:AWL196650 BGH196625:BGH196650 BQD196625:BQD196650 BZZ196625:BZZ196650 CJV196625:CJV196650 CTR196625:CTR196650 DDN196625:DDN196650 DNJ196625:DNJ196650 DXF196625:DXF196650 EHB196625:EHB196650 EQX196625:EQX196650 FAT196625:FAT196650 FKP196625:FKP196650 FUL196625:FUL196650 GEH196625:GEH196650 GOD196625:GOD196650 GXZ196625:GXZ196650 HHV196625:HHV196650 HRR196625:HRR196650 IBN196625:IBN196650 ILJ196625:ILJ196650 IVF196625:IVF196650 JFB196625:JFB196650 JOX196625:JOX196650 JYT196625:JYT196650 KIP196625:KIP196650 KSL196625:KSL196650 LCH196625:LCH196650 LMD196625:LMD196650 LVZ196625:LVZ196650 MFV196625:MFV196650 MPR196625:MPR196650 MZN196625:MZN196650 NJJ196625:NJJ196650 NTF196625:NTF196650 ODB196625:ODB196650 OMX196625:OMX196650 OWT196625:OWT196650 PGP196625:PGP196650 PQL196625:PQL196650 QAH196625:QAH196650 QKD196625:QKD196650 QTZ196625:QTZ196650 RDV196625:RDV196650 RNR196625:RNR196650 RXN196625:RXN196650 SHJ196625:SHJ196650 SRF196625:SRF196650 TBB196625:TBB196650 TKX196625:TKX196650 TUT196625:TUT196650 UEP196625:UEP196650 UOL196625:UOL196650 UYH196625:UYH196650 VID196625:VID196650 VRZ196625:VRZ196650 WBV196625:WBV196650 WLR196625:WLR196650 WVN196625:WVN196650 F262161:F262186 JB262161:JB262186 SX262161:SX262186 ACT262161:ACT262186 AMP262161:AMP262186 AWL262161:AWL262186 BGH262161:BGH262186 BQD262161:BQD262186 BZZ262161:BZZ262186 CJV262161:CJV262186 CTR262161:CTR262186 DDN262161:DDN262186 DNJ262161:DNJ262186 DXF262161:DXF262186 EHB262161:EHB262186 EQX262161:EQX262186 FAT262161:FAT262186 FKP262161:FKP262186 FUL262161:FUL262186 GEH262161:GEH262186 GOD262161:GOD262186 GXZ262161:GXZ262186 HHV262161:HHV262186 HRR262161:HRR262186 IBN262161:IBN262186 ILJ262161:ILJ262186 IVF262161:IVF262186 JFB262161:JFB262186 JOX262161:JOX262186 JYT262161:JYT262186 KIP262161:KIP262186 KSL262161:KSL262186 LCH262161:LCH262186 LMD262161:LMD262186 LVZ262161:LVZ262186 MFV262161:MFV262186 MPR262161:MPR262186 MZN262161:MZN262186 NJJ262161:NJJ262186 NTF262161:NTF262186 ODB262161:ODB262186 OMX262161:OMX262186 OWT262161:OWT262186 PGP262161:PGP262186 PQL262161:PQL262186 QAH262161:QAH262186 QKD262161:QKD262186 QTZ262161:QTZ262186 RDV262161:RDV262186 RNR262161:RNR262186 RXN262161:RXN262186 SHJ262161:SHJ262186 SRF262161:SRF262186 TBB262161:TBB262186 TKX262161:TKX262186 TUT262161:TUT262186 UEP262161:UEP262186 UOL262161:UOL262186 UYH262161:UYH262186 VID262161:VID262186 VRZ262161:VRZ262186 WBV262161:WBV262186 WLR262161:WLR262186 WVN262161:WVN262186 F327697:F327722 JB327697:JB327722 SX327697:SX327722 ACT327697:ACT327722 AMP327697:AMP327722 AWL327697:AWL327722 BGH327697:BGH327722 BQD327697:BQD327722 BZZ327697:BZZ327722 CJV327697:CJV327722 CTR327697:CTR327722 DDN327697:DDN327722 DNJ327697:DNJ327722 DXF327697:DXF327722 EHB327697:EHB327722 EQX327697:EQX327722 FAT327697:FAT327722 FKP327697:FKP327722 FUL327697:FUL327722 GEH327697:GEH327722 GOD327697:GOD327722 GXZ327697:GXZ327722 HHV327697:HHV327722 HRR327697:HRR327722 IBN327697:IBN327722 ILJ327697:ILJ327722 IVF327697:IVF327722 JFB327697:JFB327722 JOX327697:JOX327722 JYT327697:JYT327722 KIP327697:KIP327722 KSL327697:KSL327722 LCH327697:LCH327722 LMD327697:LMD327722 LVZ327697:LVZ327722 MFV327697:MFV327722 MPR327697:MPR327722 MZN327697:MZN327722 NJJ327697:NJJ327722 NTF327697:NTF327722 ODB327697:ODB327722 OMX327697:OMX327722 OWT327697:OWT327722 PGP327697:PGP327722 PQL327697:PQL327722 QAH327697:QAH327722 QKD327697:QKD327722 QTZ327697:QTZ327722 RDV327697:RDV327722 RNR327697:RNR327722 RXN327697:RXN327722 SHJ327697:SHJ327722 SRF327697:SRF327722 TBB327697:TBB327722 TKX327697:TKX327722 TUT327697:TUT327722 UEP327697:UEP327722 UOL327697:UOL327722 UYH327697:UYH327722 VID327697:VID327722 VRZ327697:VRZ327722 WBV327697:WBV327722 WLR327697:WLR327722 WVN327697:WVN327722 F393233:F393258 JB393233:JB393258 SX393233:SX393258 ACT393233:ACT393258 AMP393233:AMP393258 AWL393233:AWL393258 BGH393233:BGH393258 BQD393233:BQD393258 BZZ393233:BZZ393258 CJV393233:CJV393258 CTR393233:CTR393258 DDN393233:DDN393258 DNJ393233:DNJ393258 DXF393233:DXF393258 EHB393233:EHB393258 EQX393233:EQX393258 FAT393233:FAT393258 FKP393233:FKP393258 FUL393233:FUL393258 GEH393233:GEH393258 GOD393233:GOD393258 GXZ393233:GXZ393258 HHV393233:HHV393258 HRR393233:HRR393258 IBN393233:IBN393258 ILJ393233:ILJ393258 IVF393233:IVF393258 JFB393233:JFB393258 JOX393233:JOX393258 JYT393233:JYT393258 KIP393233:KIP393258 KSL393233:KSL393258 LCH393233:LCH393258 LMD393233:LMD393258 LVZ393233:LVZ393258 MFV393233:MFV393258 MPR393233:MPR393258 MZN393233:MZN393258 NJJ393233:NJJ393258 NTF393233:NTF393258 ODB393233:ODB393258 OMX393233:OMX393258 OWT393233:OWT393258 PGP393233:PGP393258 PQL393233:PQL393258 QAH393233:QAH393258 QKD393233:QKD393258 QTZ393233:QTZ393258 RDV393233:RDV393258 RNR393233:RNR393258 RXN393233:RXN393258 SHJ393233:SHJ393258 SRF393233:SRF393258 TBB393233:TBB393258 TKX393233:TKX393258 TUT393233:TUT393258 UEP393233:UEP393258 UOL393233:UOL393258 UYH393233:UYH393258 VID393233:VID393258 VRZ393233:VRZ393258 WBV393233:WBV393258 WLR393233:WLR393258 WVN393233:WVN393258 F458769:F458794 JB458769:JB458794 SX458769:SX458794 ACT458769:ACT458794 AMP458769:AMP458794 AWL458769:AWL458794 BGH458769:BGH458794 BQD458769:BQD458794 BZZ458769:BZZ458794 CJV458769:CJV458794 CTR458769:CTR458794 DDN458769:DDN458794 DNJ458769:DNJ458794 DXF458769:DXF458794 EHB458769:EHB458794 EQX458769:EQX458794 FAT458769:FAT458794 FKP458769:FKP458794 FUL458769:FUL458794 GEH458769:GEH458794 GOD458769:GOD458794 GXZ458769:GXZ458794 HHV458769:HHV458794 HRR458769:HRR458794 IBN458769:IBN458794 ILJ458769:ILJ458794 IVF458769:IVF458794 JFB458769:JFB458794 JOX458769:JOX458794 JYT458769:JYT458794 KIP458769:KIP458794 KSL458769:KSL458794 LCH458769:LCH458794 LMD458769:LMD458794 LVZ458769:LVZ458794 MFV458769:MFV458794 MPR458769:MPR458794 MZN458769:MZN458794 NJJ458769:NJJ458794 NTF458769:NTF458794 ODB458769:ODB458794 OMX458769:OMX458794 OWT458769:OWT458794 PGP458769:PGP458794 PQL458769:PQL458794 QAH458769:QAH458794 QKD458769:QKD458794 QTZ458769:QTZ458794 RDV458769:RDV458794 RNR458769:RNR458794 RXN458769:RXN458794 SHJ458769:SHJ458794 SRF458769:SRF458794 TBB458769:TBB458794 TKX458769:TKX458794 TUT458769:TUT458794 UEP458769:UEP458794 UOL458769:UOL458794 UYH458769:UYH458794 VID458769:VID458794 VRZ458769:VRZ458794 WBV458769:WBV458794 WLR458769:WLR458794 WVN458769:WVN458794 F524305:F524330 JB524305:JB524330 SX524305:SX524330 ACT524305:ACT524330 AMP524305:AMP524330 AWL524305:AWL524330 BGH524305:BGH524330 BQD524305:BQD524330 BZZ524305:BZZ524330 CJV524305:CJV524330 CTR524305:CTR524330 DDN524305:DDN524330 DNJ524305:DNJ524330 DXF524305:DXF524330 EHB524305:EHB524330 EQX524305:EQX524330 FAT524305:FAT524330 FKP524305:FKP524330 FUL524305:FUL524330 GEH524305:GEH524330 GOD524305:GOD524330 GXZ524305:GXZ524330 HHV524305:HHV524330 HRR524305:HRR524330 IBN524305:IBN524330 ILJ524305:ILJ524330 IVF524305:IVF524330 JFB524305:JFB524330 JOX524305:JOX524330 JYT524305:JYT524330 KIP524305:KIP524330 KSL524305:KSL524330 LCH524305:LCH524330 LMD524305:LMD524330 LVZ524305:LVZ524330 MFV524305:MFV524330 MPR524305:MPR524330 MZN524305:MZN524330 NJJ524305:NJJ524330 NTF524305:NTF524330 ODB524305:ODB524330 OMX524305:OMX524330 OWT524305:OWT524330 PGP524305:PGP524330 PQL524305:PQL524330 QAH524305:QAH524330 QKD524305:QKD524330 QTZ524305:QTZ524330 RDV524305:RDV524330 RNR524305:RNR524330 RXN524305:RXN524330 SHJ524305:SHJ524330 SRF524305:SRF524330 TBB524305:TBB524330 TKX524305:TKX524330 TUT524305:TUT524330 UEP524305:UEP524330 UOL524305:UOL524330 UYH524305:UYH524330 VID524305:VID524330 VRZ524305:VRZ524330 WBV524305:WBV524330 WLR524305:WLR524330 WVN524305:WVN524330 F589841:F589866 JB589841:JB589866 SX589841:SX589866 ACT589841:ACT589866 AMP589841:AMP589866 AWL589841:AWL589866 BGH589841:BGH589866 BQD589841:BQD589866 BZZ589841:BZZ589866 CJV589841:CJV589866 CTR589841:CTR589866 DDN589841:DDN589866 DNJ589841:DNJ589866 DXF589841:DXF589866 EHB589841:EHB589866 EQX589841:EQX589866 FAT589841:FAT589866 FKP589841:FKP589866 FUL589841:FUL589866 GEH589841:GEH589866 GOD589841:GOD589866 GXZ589841:GXZ589866 HHV589841:HHV589866 HRR589841:HRR589866 IBN589841:IBN589866 ILJ589841:ILJ589866 IVF589841:IVF589866 JFB589841:JFB589866 JOX589841:JOX589866 JYT589841:JYT589866 KIP589841:KIP589866 KSL589841:KSL589866 LCH589841:LCH589866 LMD589841:LMD589866 LVZ589841:LVZ589866 MFV589841:MFV589866 MPR589841:MPR589866 MZN589841:MZN589866 NJJ589841:NJJ589866 NTF589841:NTF589866 ODB589841:ODB589866 OMX589841:OMX589866 OWT589841:OWT589866 PGP589841:PGP589866 PQL589841:PQL589866 QAH589841:QAH589866 QKD589841:QKD589866 QTZ589841:QTZ589866 RDV589841:RDV589866 RNR589841:RNR589866 RXN589841:RXN589866 SHJ589841:SHJ589866 SRF589841:SRF589866 TBB589841:TBB589866 TKX589841:TKX589866 TUT589841:TUT589866 UEP589841:UEP589866 UOL589841:UOL589866 UYH589841:UYH589866 VID589841:VID589866 VRZ589841:VRZ589866 WBV589841:WBV589866 WLR589841:WLR589866 WVN589841:WVN589866 F655377:F655402 JB655377:JB655402 SX655377:SX655402 ACT655377:ACT655402 AMP655377:AMP655402 AWL655377:AWL655402 BGH655377:BGH655402 BQD655377:BQD655402 BZZ655377:BZZ655402 CJV655377:CJV655402 CTR655377:CTR655402 DDN655377:DDN655402 DNJ655377:DNJ655402 DXF655377:DXF655402 EHB655377:EHB655402 EQX655377:EQX655402 FAT655377:FAT655402 FKP655377:FKP655402 FUL655377:FUL655402 GEH655377:GEH655402 GOD655377:GOD655402 GXZ655377:GXZ655402 HHV655377:HHV655402 HRR655377:HRR655402 IBN655377:IBN655402 ILJ655377:ILJ655402 IVF655377:IVF655402 JFB655377:JFB655402 JOX655377:JOX655402 JYT655377:JYT655402 KIP655377:KIP655402 KSL655377:KSL655402 LCH655377:LCH655402 LMD655377:LMD655402 LVZ655377:LVZ655402 MFV655377:MFV655402 MPR655377:MPR655402 MZN655377:MZN655402 NJJ655377:NJJ655402 NTF655377:NTF655402 ODB655377:ODB655402 OMX655377:OMX655402 OWT655377:OWT655402 PGP655377:PGP655402 PQL655377:PQL655402 QAH655377:QAH655402 QKD655377:QKD655402 QTZ655377:QTZ655402 RDV655377:RDV655402 RNR655377:RNR655402 RXN655377:RXN655402 SHJ655377:SHJ655402 SRF655377:SRF655402 TBB655377:TBB655402 TKX655377:TKX655402 TUT655377:TUT655402 UEP655377:UEP655402 UOL655377:UOL655402 UYH655377:UYH655402 VID655377:VID655402 VRZ655377:VRZ655402 WBV655377:WBV655402 WLR655377:WLR655402 WVN655377:WVN655402 F720913:F720938 JB720913:JB720938 SX720913:SX720938 ACT720913:ACT720938 AMP720913:AMP720938 AWL720913:AWL720938 BGH720913:BGH720938 BQD720913:BQD720938 BZZ720913:BZZ720938 CJV720913:CJV720938 CTR720913:CTR720938 DDN720913:DDN720938 DNJ720913:DNJ720938 DXF720913:DXF720938 EHB720913:EHB720938 EQX720913:EQX720938 FAT720913:FAT720938 FKP720913:FKP720938 FUL720913:FUL720938 GEH720913:GEH720938 GOD720913:GOD720938 GXZ720913:GXZ720938 HHV720913:HHV720938 HRR720913:HRR720938 IBN720913:IBN720938 ILJ720913:ILJ720938 IVF720913:IVF720938 JFB720913:JFB720938 JOX720913:JOX720938 JYT720913:JYT720938 KIP720913:KIP720938 KSL720913:KSL720938 LCH720913:LCH720938 LMD720913:LMD720938 LVZ720913:LVZ720938 MFV720913:MFV720938 MPR720913:MPR720938 MZN720913:MZN720938 NJJ720913:NJJ720938 NTF720913:NTF720938 ODB720913:ODB720938 OMX720913:OMX720938 OWT720913:OWT720938 PGP720913:PGP720938 PQL720913:PQL720938 QAH720913:QAH720938 QKD720913:QKD720938 QTZ720913:QTZ720938 RDV720913:RDV720938 RNR720913:RNR720938 RXN720913:RXN720938 SHJ720913:SHJ720938 SRF720913:SRF720938 TBB720913:TBB720938 TKX720913:TKX720938 TUT720913:TUT720938 UEP720913:UEP720938 UOL720913:UOL720938 UYH720913:UYH720938 VID720913:VID720938 VRZ720913:VRZ720938 WBV720913:WBV720938 WLR720913:WLR720938 WVN720913:WVN720938 F786449:F786474 JB786449:JB786474 SX786449:SX786474 ACT786449:ACT786474 AMP786449:AMP786474 AWL786449:AWL786474 BGH786449:BGH786474 BQD786449:BQD786474 BZZ786449:BZZ786474 CJV786449:CJV786474 CTR786449:CTR786474 DDN786449:DDN786474 DNJ786449:DNJ786474 DXF786449:DXF786474 EHB786449:EHB786474 EQX786449:EQX786474 FAT786449:FAT786474 FKP786449:FKP786474 FUL786449:FUL786474 GEH786449:GEH786474 GOD786449:GOD786474 GXZ786449:GXZ786474 HHV786449:HHV786474 HRR786449:HRR786474 IBN786449:IBN786474 ILJ786449:ILJ786474 IVF786449:IVF786474 JFB786449:JFB786474 JOX786449:JOX786474 JYT786449:JYT786474 KIP786449:KIP786474 KSL786449:KSL786474 LCH786449:LCH786474 LMD786449:LMD786474 LVZ786449:LVZ786474 MFV786449:MFV786474 MPR786449:MPR786474 MZN786449:MZN786474 NJJ786449:NJJ786474 NTF786449:NTF786474 ODB786449:ODB786474 OMX786449:OMX786474 OWT786449:OWT786474 PGP786449:PGP786474 PQL786449:PQL786474 QAH786449:QAH786474 QKD786449:QKD786474 QTZ786449:QTZ786474 RDV786449:RDV786474 RNR786449:RNR786474 RXN786449:RXN786474 SHJ786449:SHJ786474 SRF786449:SRF786474 TBB786449:TBB786474 TKX786449:TKX786474 TUT786449:TUT786474 UEP786449:UEP786474 UOL786449:UOL786474 UYH786449:UYH786474 VID786449:VID786474 VRZ786449:VRZ786474 WBV786449:WBV786474 WLR786449:WLR786474 WVN786449:WVN786474 F851985:F852010 JB851985:JB852010 SX851985:SX852010 ACT851985:ACT852010 AMP851985:AMP852010 AWL851985:AWL852010 BGH851985:BGH852010 BQD851985:BQD852010 BZZ851985:BZZ852010 CJV851985:CJV852010 CTR851985:CTR852010 DDN851985:DDN852010 DNJ851985:DNJ852010 DXF851985:DXF852010 EHB851985:EHB852010 EQX851985:EQX852010 FAT851985:FAT852010 FKP851985:FKP852010 FUL851985:FUL852010 GEH851985:GEH852010 GOD851985:GOD852010 GXZ851985:GXZ852010 HHV851985:HHV852010 HRR851985:HRR852010 IBN851985:IBN852010 ILJ851985:ILJ852010 IVF851985:IVF852010 JFB851985:JFB852010 JOX851985:JOX852010 JYT851985:JYT852010 KIP851985:KIP852010 KSL851985:KSL852010 LCH851985:LCH852010 LMD851985:LMD852010 LVZ851985:LVZ852010 MFV851985:MFV852010 MPR851985:MPR852010 MZN851985:MZN852010 NJJ851985:NJJ852010 NTF851985:NTF852010 ODB851985:ODB852010 OMX851985:OMX852010 OWT851985:OWT852010 PGP851985:PGP852010 PQL851985:PQL852010 QAH851985:QAH852010 QKD851985:QKD852010 QTZ851985:QTZ852010 RDV851985:RDV852010 RNR851985:RNR852010 RXN851985:RXN852010 SHJ851985:SHJ852010 SRF851985:SRF852010 TBB851985:TBB852010 TKX851985:TKX852010 TUT851985:TUT852010 UEP851985:UEP852010 UOL851985:UOL852010 UYH851985:UYH852010 VID851985:VID852010 VRZ851985:VRZ852010 WBV851985:WBV852010 WLR851985:WLR852010 WVN851985:WVN852010 F917521:F917546 JB917521:JB917546 SX917521:SX917546 ACT917521:ACT917546 AMP917521:AMP917546 AWL917521:AWL917546 BGH917521:BGH917546 BQD917521:BQD917546 BZZ917521:BZZ917546 CJV917521:CJV917546 CTR917521:CTR917546 DDN917521:DDN917546 DNJ917521:DNJ917546 DXF917521:DXF917546 EHB917521:EHB917546 EQX917521:EQX917546 FAT917521:FAT917546 FKP917521:FKP917546 FUL917521:FUL917546 GEH917521:GEH917546 GOD917521:GOD917546 GXZ917521:GXZ917546 HHV917521:HHV917546 HRR917521:HRR917546 IBN917521:IBN917546 ILJ917521:ILJ917546 IVF917521:IVF917546 JFB917521:JFB917546 JOX917521:JOX917546 JYT917521:JYT917546 KIP917521:KIP917546 KSL917521:KSL917546 LCH917521:LCH917546 LMD917521:LMD917546 LVZ917521:LVZ917546 MFV917521:MFV917546 MPR917521:MPR917546 MZN917521:MZN917546 NJJ917521:NJJ917546 NTF917521:NTF917546 ODB917521:ODB917546 OMX917521:OMX917546 OWT917521:OWT917546 PGP917521:PGP917546 PQL917521:PQL917546 QAH917521:QAH917546 QKD917521:QKD917546 QTZ917521:QTZ917546 RDV917521:RDV917546 RNR917521:RNR917546 RXN917521:RXN917546 SHJ917521:SHJ917546 SRF917521:SRF917546 TBB917521:TBB917546 TKX917521:TKX917546 TUT917521:TUT917546 UEP917521:UEP917546 UOL917521:UOL917546 UYH917521:UYH917546 VID917521:VID917546 VRZ917521:VRZ917546 WBV917521:WBV917546 WLR917521:WLR917546 WVN917521:WVN917546 F983057:F983082 JB983057:JB983082 SX983057:SX983082 ACT983057:ACT983082 AMP983057:AMP983082 AWL983057:AWL983082 BGH983057:BGH983082 BQD983057:BQD983082 BZZ983057:BZZ983082 CJV983057:CJV983082 CTR983057:CTR983082 DDN983057:DDN983082 DNJ983057:DNJ983082 DXF983057:DXF983082 EHB983057:EHB983082 EQX983057:EQX983082 FAT983057:FAT983082 FKP983057:FKP983082 FUL983057:FUL983082 GEH983057:GEH983082 GOD983057:GOD983082 GXZ983057:GXZ983082 HHV983057:HHV983082 HRR983057:HRR983082 IBN983057:IBN983082 ILJ983057:ILJ983082 IVF983057:IVF983082 JFB983057:JFB983082 JOX983057:JOX983082 JYT983057:JYT983082 KIP983057:KIP983082 KSL983057:KSL983082 LCH983057:LCH983082 LMD983057:LMD983082 LVZ983057:LVZ983082 MFV983057:MFV983082 MPR983057:MPR983082 MZN983057:MZN983082 NJJ983057:NJJ983082 NTF983057:NTF983082 ODB983057:ODB983082 OMX983057:OMX983082 OWT983057:OWT983082 PGP983057:PGP983082 PQL983057:PQL983082 QAH983057:QAH983082 QKD983057:QKD983082 QTZ983057:QTZ983082 RDV983057:RDV983082 RNR983057:RNR983082 RXN983057:RXN983082 SHJ983057:SHJ983082 SRF983057:SRF983082 TBB983057:TBB983082 TKX983057:TKX983082 TUT983057:TUT983082 UEP983057:UEP983082 UOL983057:UOL983082 UYH983057:UYH983082 VID983057:VID983082 VRZ983057:VRZ983082 WBV983057:WBV983082 WLR983057:WLR983082 WVN983057:WVN983082 JB45:JE45 SX45:TA45 ACT45:ACW45 AMP45:AMS45 AWL45:AWO45 BGH45:BGK45 BQD45:BQG45 BZZ45:CAC45 CJV45:CJY45 CTR45:CTU45 DDN45:DDQ45 DNJ45:DNM45 DXF45:DXI45 EHB45:EHE45 EQX45:ERA45 FAT45:FAW45 FKP45:FKS45 FUL45:FUO45 GEH45:GEK45 GOD45:GOG45 GXZ45:GYC45 HHV45:HHY45 HRR45:HRU45 IBN45:IBQ45 ILJ45:ILM45 IVF45:IVI45 JFB45:JFE45 JOX45:JPA45 JYT45:JYW45 KIP45:KIS45 KSL45:KSO45 LCH45:LCK45 LMD45:LMG45 LVZ45:LWC45 MFV45:MFY45 MPR45:MPU45 MZN45:MZQ45 NJJ45:NJM45 NTF45:NTI45 ODB45:ODE45 OMX45:ONA45 OWT45:OWW45 PGP45:PGS45 PQL45:PQO45 QAH45:QAK45 QKD45:QKG45 QTZ45:QUC45 RDV45:RDY45 RNR45:RNU45 RXN45:RXQ45 SHJ45:SHM45 SRF45:SRI45 TBB45:TBE45 TKX45:TLA45 TUT45:TUW45 UEP45:UES45 UOL45:UOO45 UYH45:UYK45 VID45:VIG45 VRZ45:VSC45 WBV45:WBY45 WLR45:WLU45 WVN45:WVQ45 F65579:I65579 JB65579:JE65579 SX65579:TA65579 ACT65579:ACW65579 AMP65579:AMS65579 AWL65579:AWO65579 BGH65579:BGK65579 BQD65579:BQG65579 BZZ65579:CAC65579 CJV65579:CJY65579 CTR65579:CTU65579 DDN65579:DDQ65579 DNJ65579:DNM65579 DXF65579:DXI65579 EHB65579:EHE65579 EQX65579:ERA65579 FAT65579:FAW65579 FKP65579:FKS65579 FUL65579:FUO65579 GEH65579:GEK65579 GOD65579:GOG65579 GXZ65579:GYC65579 HHV65579:HHY65579 HRR65579:HRU65579 IBN65579:IBQ65579 ILJ65579:ILM65579 IVF65579:IVI65579 JFB65579:JFE65579 JOX65579:JPA65579 JYT65579:JYW65579 KIP65579:KIS65579 KSL65579:KSO65579 LCH65579:LCK65579 LMD65579:LMG65579 LVZ65579:LWC65579 MFV65579:MFY65579 MPR65579:MPU65579 MZN65579:MZQ65579 NJJ65579:NJM65579 NTF65579:NTI65579 ODB65579:ODE65579 OMX65579:ONA65579 OWT65579:OWW65579 PGP65579:PGS65579 PQL65579:PQO65579 QAH65579:QAK65579 QKD65579:QKG65579 QTZ65579:QUC65579 RDV65579:RDY65579 RNR65579:RNU65579 RXN65579:RXQ65579 SHJ65579:SHM65579 SRF65579:SRI65579 TBB65579:TBE65579 TKX65579:TLA65579 TUT65579:TUW65579 UEP65579:UES65579 UOL65579:UOO65579 UYH65579:UYK65579 VID65579:VIG65579 VRZ65579:VSC65579 WBV65579:WBY65579 WLR65579:WLU65579 WVN65579:WVQ65579 F131115:I131115 JB131115:JE131115 SX131115:TA131115 ACT131115:ACW131115 AMP131115:AMS131115 AWL131115:AWO131115 BGH131115:BGK131115 BQD131115:BQG131115 BZZ131115:CAC131115 CJV131115:CJY131115 CTR131115:CTU131115 DDN131115:DDQ131115 DNJ131115:DNM131115 DXF131115:DXI131115 EHB131115:EHE131115 EQX131115:ERA131115 FAT131115:FAW131115 FKP131115:FKS131115 FUL131115:FUO131115 GEH131115:GEK131115 GOD131115:GOG131115 GXZ131115:GYC131115 HHV131115:HHY131115 HRR131115:HRU131115 IBN131115:IBQ131115 ILJ131115:ILM131115 IVF131115:IVI131115 JFB131115:JFE131115 JOX131115:JPA131115 JYT131115:JYW131115 KIP131115:KIS131115 KSL131115:KSO131115 LCH131115:LCK131115 LMD131115:LMG131115 LVZ131115:LWC131115 MFV131115:MFY131115 MPR131115:MPU131115 MZN131115:MZQ131115 NJJ131115:NJM131115 NTF131115:NTI131115 ODB131115:ODE131115 OMX131115:ONA131115 OWT131115:OWW131115 PGP131115:PGS131115 PQL131115:PQO131115 QAH131115:QAK131115 QKD131115:QKG131115 QTZ131115:QUC131115 RDV131115:RDY131115 RNR131115:RNU131115 RXN131115:RXQ131115 SHJ131115:SHM131115 SRF131115:SRI131115 TBB131115:TBE131115 TKX131115:TLA131115 TUT131115:TUW131115 UEP131115:UES131115 UOL131115:UOO131115 UYH131115:UYK131115 VID131115:VIG131115 VRZ131115:VSC131115 WBV131115:WBY131115 WLR131115:WLU131115 WVN131115:WVQ131115 F196651:I196651 JB196651:JE196651 SX196651:TA196651 ACT196651:ACW196651 AMP196651:AMS196651 AWL196651:AWO196651 BGH196651:BGK196651 BQD196651:BQG196651 BZZ196651:CAC196651 CJV196651:CJY196651 CTR196651:CTU196651 DDN196651:DDQ196651 DNJ196651:DNM196651 DXF196651:DXI196651 EHB196651:EHE196651 EQX196651:ERA196651 FAT196651:FAW196651 FKP196651:FKS196651 FUL196651:FUO196651 GEH196651:GEK196651 GOD196651:GOG196651 GXZ196651:GYC196651 HHV196651:HHY196651 HRR196651:HRU196651 IBN196651:IBQ196651 ILJ196651:ILM196651 IVF196651:IVI196651 JFB196651:JFE196651 JOX196651:JPA196651 JYT196651:JYW196651 KIP196651:KIS196651 KSL196651:KSO196651 LCH196651:LCK196651 LMD196651:LMG196651 LVZ196651:LWC196651 MFV196651:MFY196651 MPR196651:MPU196651 MZN196651:MZQ196651 NJJ196651:NJM196651 NTF196651:NTI196651 ODB196651:ODE196651 OMX196651:ONA196651 OWT196651:OWW196651 PGP196651:PGS196651 PQL196651:PQO196651 QAH196651:QAK196651 QKD196651:QKG196651 QTZ196651:QUC196651 RDV196651:RDY196651 RNR196651:RNU196651 RXN196651:RXQ196651 SHJ196651:SHM196651 SRF196651:SRI196651 TBB196651:TBE196651 TKX196651:TLA196651 TUT196651:TUW196651 UEP196651:UES196651 UOL196651:UOO196651 UYH196651:UYK196651 VID196651:VIG196651 VRZ196651:VSC196651 WBV196651:WBY196651 WLR196651:WLU196651 WVN196651:WVQ196651 F262187:I262187 JB262187:JE262187 SX262187:TA262187 ACT262187:ACW262187 AMP262187:AMS262187 AWL262187:AWO262187 BGH262187:BGK262187 BQD262187:BQG262187 BZZ262187:CAC262187 CJV262187:CJY262187 CTR262187:CTU262187 DDN262187:DDQ262187 DNJ262187:DNM262187 DXF262187:DXI262187 EHB262187:EHE262187 EQX262187:ERA262187 FAT262187:FAW262187 FKP262187:FKS262187 FUL262187:FUO262187 GEH262187:GEK262187 GOD262187:GOG262187 GXZ262187:GYC262187 HHV262187:HHY262187 HRR262187:HRU262187 IBN262187:IBQ262187 ILJ262187:ILM262187 IVF262187:IVI262187 JFB262187:JFE262187 JOX262187:JPA262187 JYT262187:JYW262187 KIP262187:KIS262187 KSL262187:KSO262187 LCH262187:LCK262187 LMD262187:LMG262187 LVZ262187:LWC262187 MFV262187:MFY262187 MPR262187:MPU262187 MZN262187:MZQ262187 NJJ262187:NJM262187 NTF262187:NTI262187 ODB262187:ODE262187 OMX262187:ONA262187 OWT262187:OWW262187 PGP262187:PGS262187 PQL262187:PQO262187 QAH262187:QAK262187 QKD262187:QKG262187 QTZ262187:QUC262187 RDV262187:RDY262187 RNR262187:RNU262187 RXN262187:RXQ262187 SHJ262187:SHM262187 SRF262187:SRI262187 TBB262187:TBE262187 TKX262187:TLA262187 TUT262187:TUW262187 UEP262187:UES262187 UOL262187:UOO262187 UYH262187:UYK262187 VID262187:VIG262187 VRZ262187:VSC262187 WBV262187:WBY262187 WLR262187:WLU262187 WVN262187:WVQ262187 F327723:I327723 JB327723:JE327723 SX327723:TA327723 ACT327723:ACW327723 AMP327723:AMS327723 AWL327723:AWO327723 BGH327723:BGK327723 BQD327723:BQG327723 BZZ327723:CAC327723 CJV327723:CJY327723 CTR327723:CTU327723 DDN327723:DDQ327723 DNJ327723:DNM327723 DXF327723:DXI327723 EHB327723:EHE327723 EQX327723:ERA327723 FAT327723:FAW327723 FKP327723:FKS327723 FUL327723:FUO327723 GEH327723:GEK327723 GOD327723:GOG327723 GXZ327723:GYC327723 HHV327723:HHY327723 HRR327723:HRU327723 IBN327723:IBQ327723 ILJ327723:ILM327723 IVF327723:IVI327723 JFB327723:JFE327723 JOX327723:JPA327723 JYT327723:JYW327723 KIP327723:KIS327723 KSL327723:KSO327723 LCH327723:LCK327723 LMD327723:LMG327723 LVZ327723:LWC327723 MFV327723:MFY327723 MPR327723:MPU327723 MZN327723:MZQ327723 NJJ327723:NJM327723 NTF327723:NTI327723 ODB327723:ODE327723 OMX327723:ONA327723 OWT327723:OWW327723 PGP327723:PGS327723 PQL327723:PQO327723 QAH327723:QAK327723 QKD327723:QKG327723 QTZ327723:QUC327723 RDV327723:RDY327723 RNR327723:RNU327723 RXN327723:RXQ327723 SHJ327723:SHM327723 SRF327723:SRI327723 TBB327723:TBE327723 TKX327723:TLA327723 TUT327723:TUW327723 UEP327723:UES327723 UOL327723:UOO327723 UYH327723:UYK327723 VID327723:VIG327723 VRZ327723:VSC327723 WBV327723:WBY327723 WLR327723:WLU327723 WVN327723:WVQ327723 F393259:I393259 JB393259:JE393259 SX393259:TA393259 ACT393259:ACW393259 AMP393259:AMS393259 AWL393259:AWO393259 BGH393259:BGK393259 BQD393259:BQG393259 BZZ393259:CAC393259 CJV393259:CJY393259 CTR393259:CTU393259 DDN393259:DDQ393259 DNJ393259:DNM393259 DXF393259:DXI393259 EHB393259:EHE393259 EQX393259:ERA393259 FAT393259:FAW393259 FKP393259:FKS393259 FUL393259:FUO393259 GEH393259:GEK393259 GOD393259:GOG393259 GXZ393259:GYC393259 HHV393259:HHY393259 HRR393259:HRU393259 IBN393259:IBQ393259 ILJ393259:ILM393259 IVF393259:IVI393259 JFB393259:JFE393259 JOX393259:JPA393259 JYT393259:JYW393259 KIP393259:KIS393259 KSL393259:KSO393259 LCH393259:LCK393259 LMD393259:LMG393259 LVZ393259:LWC393259 MFV393259:MFY393259 MPR393259:MPU393259 MZN393259:MZQ393259 NJJ393259:NJM393259 NTF393259:NTI393259 ODB393259:ODE393259 OMX393259:ONA393259 OWT393259:OWW393259 PGP393259:PGS393259 PQL393259:PQO393259 QAH393259:QAK393259 QKD393259:QKG393259 QTZ393259:QUC393259 RDV393259:RDY393259 RNR393259:RNU393259 RXN393259:RXQ393259 SHJ393259:SHM393259 SRF393259:SRI393259 TBB393259:TBE393259 TKX393259:TLA393259 TUT393259:TUW393259 UEP393259:UES393259 UOL393259:UOO393259 UYH393259:UYK393259 VID393259:VIG393259 VRZ393259:VSC393259 WBV393259:WBY393259 WLR393259:WLU393259 WVN393259:WVQ393259 F458795:I458795 JB458795:JE458795 SX458795:TA458795 ACT458795:ACW458795 AMP458795:AMS458795 AWL458795:AWO458795 BGH458795:BGK458795 BQD458795:BQG458795 BZZ458795:CAC458795 CJV458795:CJY458795 CTR458795:CTU458795 DDN458795:DDQ458795 DNJ458795:DNM458795 DXF458795:DXI458795 EHB458795:EHE458795 EQX458795:ERA458795 FAT458795:FAW458795 FKP458795:FKS458795 FUL458795:FUO458795 GEH458795:GEK458795 GOD458795:GOG458795 GXZ458795:GYC458795 HHV458795:HHY458795 HRR458795:HRU458795 IBN458795:IBQ458795 ILJ458795:ILM458795 IVF458795:IVI458795 JFB458795:JFE458795 JOX458795:JPA458795 JYT458795:JYW458795 KIP458795:KIS458795 KSL458795:KSO458795 LCH458795:LCK458795 LMD458795:LMG458795 LVZ458795:LWC458795 MFV458795:MFY458795 MPR458795:MPU458795 MZN458795:MZQ458795 NJJ458795:NJM458795 NTF458795:NTI458795 ODB458795:ODE458795 OMX458795:ONA458795 OWT458795:OWW458795 PGP458795:PGS458795 PQL458795:PQO458795 QAH458795:QAK458795 QKD458795:QKG458795 QTZ458795:QUC458795 RDV458795:RDY458795 RNR458795:RNU458795 RXN458795:RXQ458795 SHJ458795:SHM458795 SRF458795:SRI458795 TBB458795:TBE458795 TKX458795:TLA458795 TUT458795:TUW458795 UEP458795:UES458795 UOL458795:UOO458795 UYH458795:UYK458795 VID458795:VIG458795 VRZ458795:VSC458795 WBV458795:WBY458795 WLR458795:WLU458795 WVN458795:WVQ458795 F524331:I524331 JB524331:JE524331 SX524331:TA524331 ACT524331:ACW524331 AMP524331:AMS524331 AWL524331:AWO524331 BGH524331:BGK524331 BQD524331:BQG524331 BZZ524331:CAC524331 CJV524331:CJY524331 CTR524331:CTU524331 DDN524331:DDQ524331 DNJ524331:DNM524331 DXF524331:DXI524331 EHB524331:EHE524331 EQX524331:ERA524331 FAT524331:FAW524331 FKP524331:FKS524331 FUL524331:FUO524331 GEH524331:GEK524331 GOD524331:GOG524331 GXZ524331:GYC524331 HHV524331:HHY524331 HRR524331:HRU524331 IBN524331:IBQ524331 ILJ524331:ILM524331 IVF524331:IVI524331 JFB524331:JFE524331 JOX524331:JPA524331 JYT524331:JYW524331 KIP524331:KIS524331 KSL524331:KSO524331 LCH524331:LCK524331 LMD524331:LMG524331 LVZ524331:LWC524331 MFV524331:MFY524331 MPR524331:MPU524331 MZN524331:MZQ524331 NJJ524331:NJM524331 NTF524331:NTI524331 ODB524331:ODE524331 OMX524331:ONA524331 OWT524331:OWW524331 PGP524331:PGS524331 PQL524331:PQO524331 QAH524331:QAK524331 QKD524331:QKG524331 QTZ524331:QUC524331 RDV524331:RDY524331 RNR524331:RNU524331 RXN524331:RXQ524331 SHJ524331:SHM524331 SRF524331:SRI524331 TBB524331:TBE524331 TKX524331:TLA524331 TUT524331:TUW524331 UEP524331:UES524331 UOL524331:UOO524331 UYH524331:UYK524331 VID524331:VIG524331 VRZ524331:VSC524331 WBV524331:WBY524331 WLR524331:WLU524331 WVN524331:WVQ524331 F589867:I589867 JB589867:JE589867 SX589867:TA589867 ACT589867:ACW589867 AMP589867:AMS589867 AWL589867:AWO589867 BGH589867:BGK589867 BQD589867:BQG589867 BZZ589867:CAC589867 CJV589867:CJY589867 CTR589867:CTU589867 DDN589867:DDQ589867 DNJ589867:DNM589867 DXF589867:DXI589867 EHB589867:EHE589867 EQX589867:ERA589867 FAT589867:FAW589867 FKP589867:FKS589867 FUL589867:FUO589867 GEH589867:GEK589867 GOD589867:GOG589867 GXZ589867:GYC589867 HHV589867:HHY589867 HRR589867:HRU589867 IBN589867:IBQ589867 ILJ589867:ILM589867 IVF589867:IVI589867 JFB589867:JFE589867 JOX589867:JPA589867 JYT589867:JYW589867 KIP589867:KIS589867 KSL589867:KSO589867 LCH589867:LCK589867 LMD589867:LMG589867 LVZ589867:LWC589867 MFV589867:MFY589867 MPR589867:MPU589867 MZN589867:MZQ589867 NJJ589867:NJM589867 NTF589867:NTI589867 ODB589867:ODE589867 OMX589867:ONA589867 OWT589867:OWW589867 PGP589867:PGS589867 PQL589867:PQO589867 QAH589867:QAK589867 QKD589867:QKG589867 QTZ589867:QUC589867 RDV589867:RDY589867 RNR589867:RNU589867 RXN589867:RXQ589867 SHJ589867:SHM589867 SRF589867:SRI589867 TBB589867:TBE589867 TKX589867:TLA589867 TUT589867:TUW589867 UEP589867:UES589867 UOL589867:UOO589867 UYH589867:UYK589867 VID589867:VIG589867 VRZ589867:VSC589867 WBV589867:WBY589867 WLR589867:WLU589867 WVN589867:WVQ589867 F655403:I655403 JB655403:JE655403 SX655403:TA655403 ACT655403:ACW655403 AMP655403:AMS655403 AWL655403:AWO655403 BGH655403:BGK655403 BQD655403:BQG655403 BZZ655403:CAC655403 CJV655403:CJY655403 CTR655403:CTU655403 DDN655403:DDQ655403 DNJ655403:DNM655403 DXF655403:DXI655403 EHB655403:EHE655403 EQX655403:ERA655403 FAT655403:FAW655403 FKP655403:FKS655403 FUL655403:FUO655403 GEH655403:GEK655403 GOD655403:GOG655403 GXZ655403:GYC655403 HHV655403:HHY655403 HRR655403:HRU655403 IBN655403:IBQ655403 ILJ655403:ILM655403 IVF655403:IVI655403 JFB655403:JFE655403 JOX655403:JPA655403 JYT655403:JYW655403 KIP655403:KIS655403 KSL655403:KSO655403 LCH655403:LCK655403 LMD655403:LMG655403 LVZ655403:LWC655403 MFV655403:MFY655403 MPR655403:MPU655403 MZN655403:MZQ655403 NJJ655403:NJM655403 NTF655403:NTI655403 ODB655403:ODE655403 OMX655403:ONA655403 OWT655403:OWW655403 PGP655403:PGS655403 PQL655403:PQO655403 QAH655403:QAK655403 QKD655403:QKG655403 QTZ655403:QUC655403 RDV655403:RDY655403 RNR655403:RNU655403 RXN655403:RXQ655403 SHJ655403:SHM655403 SRF655403:SRI655403 TBB655403:TBE655403 TKX655403:TLA655403 TUT655403:TUW655403 UEP655403:UES655403 UOL655403:UOO655403 UYH655403:UYK655403 VID655403:VIG655403 VRZ655403:VSC655403 WBV655403:WBY655403 WLR655403:WLU655403 WVN655403:WVQ655403 F720939:I720939 JB720939:JE720939 SX720939:TA720939 ACT720939:ACW720939 AMP720939:AMS720939 AWL720939:AWO720939 BGH720939:BGK720939 BQD720939:BQG720939 BZZ720939:CAC720939 CJV720939:CJY720939 CTR720939:CTU720939 DDN720939:DDQ720939 DNJ720939:DNM720939 DXF720939:DXI720939 EHB720939:EHE720939 EQX720939:ERA720939 FAT720939:FAW720939 FKP720939:FKS720939 FUL720939:FUO720939 GEH720939:GEK720939 GOD720939:GOG720939 GXZ720939:GYC720939 HHV720939:HHY720939 HRR720939:HRU720939 IBN720939:IBQ720939 ILJ720939:ILM720939 IVF720939:IVI720939 JFB720939:JFE720939 JOX720939:JPA720939 JYT720939:JYW720939 KIP720939:KIS720939 KSL720939:KSO720939 LCH720939:LCK720939 LMD720939:LMG720939 LVZ720939:LWC720939 MFV720939:MFY720939 MPR720939:MPU720939 MZN720939:MZQ720939 NJJ720939:NJM720939 NTF720939:NTI720939 ODB720939:ODE720939 OMX720939:ONA720939 OWT720939:OWW720939 PGP720939:PGS720939 PQL720939:PQO720939 QAH720939:QAK720939 QKD720939:QKG720939 QTZ720939:QUC720939 RDV720939:RDY720939 RNR720939:RNU720939 RXN720939:RXQ720939 SHJ720939:SHM720939 SRF720939:SRI720939 TBB720939:TBE720939 TKX720939:TLA720939 TUT720939:TUW720939 UEP720939:UES720939 UOL720939:UOO720939 UYH720939:UYK720939 VID720939:VIG720939 VRZ720939:VSC720939 WBV720939:WBY720939 WLR720939:WLU720939 WVN720939:WVQ720939 F786475:I786475 JB786475:JE786475 SX786475:TA786475 ACT786475:ACW786475 AMP786475:AMS786475 AWL786475:AWO786475 BGH786475:BGK786475 BQD786475:BQG786475 BZZ786475:CAC786475 CJV786475:CJY786475 CTR786475:CTU786475 DDN786475:DDQ786475 DNJ786475:DNM786475 DXF786475:DXI786475 EHB786475:EHE786475 EQX786475:ERA786475 FAT786475:FAW786475 FKP786475:FKS786475 FUL786475:FUO786475 GEH786475:GEK786475 GOD786475:GOG786475 GXZ786475:GYC786475 HHV786475:HHY786475 HRR786475:HRU786475 IBN786475:IBQ786475 ILJ786475:ILM786475 IVF786475:IVI786475 JFB786475:JFE786475 JOX786475:JPA786475 JYT786475:JYW786475 KIP786475:KIS786475 KSL786475:KSO786475 LCH786475:LCK786475 LMD786475:LMG786475 LVZ786475:LWC786475 MFV786475:MFY786475 MPR786475:MPU786475 MZN786475:MZQ786475 NJJ786475:NJM786475 NTF786475:NTI786475 ODB786475:ODE786475 OMX786475:ONA786475 OWT786475:OWW786475 PGP786475:PGS786475 PQL786475:PQO786475 QAH786475:QAK786475 QKD786475:QKG786475 QTZ786475:QUC786475 RDV786475:RDY786475 RNR786475:RNU786475 RXN786475:RXQ786475 SHJ786475:SHM786475 SRF786475:SRI786475 TBB786475:TBE786475 TKX786475:TLA786475 TUT786475:TUW786475 UEP786475:UES786475 UOL786475:UOO786475 UYH786475:UYK786475 VID786475:VIG786475 VRZ786475:VSC786475 WBV786475:WBY786475 WLR786475:WLU786475 WVN786475:WVQ786475 F852011:I852011 JB852011:JE852011 SX852011:TA852011 ACT852011:ACW852011 AMP852011:AMS852011 AWL852011:AWO852011 BGH852011:BGK852011 BQD852011:BQG852011 BZZ852011:CAC852011 CJV852011:CJY852011 CTR852011:CTU852011 DDN852011:DDQ852011 DNJ852011:DNM852011 DXF852011:DXI852011 EHB852011:EHE852011 EQX852011:ERA852011 FAT852011:FAW852011 FKP852011:FKS852011 FUL852011:FUO852011 GEH852011:GEK852011 GOD852011:GOG852011 GXZ852011:GYC852011 HHV852011:HHY852011 HRR852011:HRU852011 IBN852011:IBQ852011 ILJ852011:ILM852011 IVF852011:IVI852011 JFB852011:JFE852011 JOX852011:JPA852011 JYT852011:JYW852011 KIP852011:KIS852011 KSL852011:KSO852011 LCH852011:LCK852011 LMD852011:LMG852011 LVZ852011:LWC852011 MFV852011:MFY852011 MPR852011:MPU852011 MZN852011:MZQ852011 NJJ852011:NJM852011 NTF852011:NTI852011 ODB852011:ODE852011 OMX852011:ONA852011 OWT852011:OWW852011 PGP852011:PGS852011 PQL852011:PQO852011 QAH852011:QAK852011 QKD852011:QKG852011 QTZ852011:QUC852011 RDV852011:RDY852011 RNR852011:RNU852011 RXN852011:RXQ852011 SHJ852011:SHM852011 SRF852011:SRI852011 TBB852011:TBE852011 TKX852011:TLA852011 TUT852011:TUW852011 UEP852011:UES852011 UOL852011:UOO852011 UYH852011:UYK852011 VID852011:VIG852011 VRZ852011:VSC852011 WBV852011:WBY852011 WLR852011:WLU852011 WVN852011:WVQ852011 F917547:I917547 JB917547:JE917547 SX917547:TA917547 ACT917547:ACW917547 AMP917547:AMS917547 AWL917547:AWO917547 BGH917547:BGK917547 BQD917547:BQG917547 BZZ917547:CAC917547 CJV917547:CJY917547 CTR917547:CTU917547 DDN917547:DDQ917547 DNJ917547:DNM917547 DXF917547:DXI917547 EHB917547:EHE917547 EQX917547:ERA917547 FAT917547:FAW917547 FKP917547:FKS917547 FUL917547:FUO917547 GEH917547:GEK917547 GOD917547:GOG917547 GXZ917547:GYC917547 HHV917547:HHY917547 HRR917547:HRU917547 IBN917547:IBQ917547 ILJ917547:ILM917547 IVF917547:IVI917547 JFB917547:JFE917547 JOX917547:JPA917547 JYT917547:JYW917547 KIP917547:KIS917547 KSL917547:KSO917547 LCH917547:LCK917547 LMD917547:LMG917547 LVZ917547:LWC917547 MFV917547:MFY917547 MPR917547:MPU917547 MZN917547:MZQ917547 NJJ917547:NJM917547 NTF917547:NTI917547 ODB917547:ODE917547 OMX917547:ONA917547 OWT917547:OWW917547 PGP917547:PGS917547 PQL917547:PQO917547 QAH917547:QAK917547 QKD917547:QKG917547 QTZ917547:QUC917547 RDV917547:RDY917547 RNR917547:RNU917547 RXN917547:RXQ917547 SHJ917547:SHM917547 SRF917547:SRI917547 TBB917547:TBE917547 TKX917547:TLA917547 TUT917547:TUW917547 UEP917547:UES917547 UOL917547:UOO917547 UYH917547:UYK917547 VID917547:VIG917547 VRZ917547:VSC917547 WBV917547:WBY917547 WLR917547:WLU917547 WVN917547:WVQ917547 F983083:I983083 JB983083:JE983083 SX983083:TA983083 ACT983083:ACW983083 AMP983083:AMS983083 AWL983083:AWO983083 BGH983083:BGK983083 BQD983083:BQG983083 BZZ983083:CAC983083 CJV983083:CJY983083 CTR983083:CTU983083 DDN983083:DDQ983083 DNJ983083:DNM983083 DXF983083:DXI983083 EHB983083:EHE983083 EQX983083:ERA983083 FAT983083:FAW983083 FKP983083:FKS983083 FUL983083:FUO983083 GEH983083:GEK983083 GOD983083:GOG983083 GXZ983083:GYC983083 HHV983083:HHY983083 HRR983083:HRU983083 IBN983083:IBQ983083 ILJ983083:ILM983083 IVF983083:IVI983083 JFB983083:JFE983083 JOX983083:JPA983083 JYT983083:JYW983083 KIP983083:KIS983083 KSL983083:KSO983083 LCH983083:LCK983083 LMD983083:LMG983083 LVZ983083:LWC983083 MFV983083:MFY983083 MPR983083:MPU983083 MZN983083:MZQ983083 NJJ983083:NJM983083 NTF983083:NTI983083 ODB983083:ODE983083 OMX983083:ONA983083 OWT983083:OWW983083 PGP983083:PGS983083 PQL983083:PQO983083 QAH983083:QAK983083 QKD983083:QKG983083 QTZ983083:QUC983083 RDV983083:RDY983083 RNR983083:RNU983083 RXN983083:RXQ983083 SHJ983083:SHM983083 SRF983083:SRI983083 TBB983083:TBE983083 TKX983083:TLA983083 TUT983083:TUW983083 UEP983083:UES983083 UOL983083:UOO983083 UYH983083:UYK983083 VID983083:VIG983083 VRZ983083:VSC983083 WBV983083:WBY983083 WLR983083:WLU983083 WVN983083:WVQ983083 H50 JD50 SZ50 ACV50 AMR50 AWN50 BGJ50 BQF50 CAB50 CJX50 CTT50 DDP50 DNL50 DXH50 EHD50 EQZ50 FAV50 FKR50 FUN50 GEJ50 GOF50 GYB50 HHX50 HRT50 IBP50 ILL50 IVH50 JFD50 JOZ50 JYV50 KIR50 KSN50 LCJ50 LMF50 LWB50 MFX50 MPT50 MZP50 NJL50 NTH50 ODD50 OMZ50 OWV50 PGR50 PQN50 QAJ50 QKF50 QUB50 RDX50 RNT50 RXP50 SHL50 SRH50 TBD50 TKZ50 TUV50 UER50 UON50 UYJ50 VIF50 VSB50 WBX50 WLT50 WVP50 H65585 JD65585 SZ65585 ACV65585 AMR65585 AWN65585 BGJ65585 BQF65585 CAB65585 CJX65585 CTT65585 DDP65585 DNL65585 DXH65585 EHD65585 EQZ65585 FAV65585 FKR65585 FUN65585 GEJ65585 GOF65585 GYB65585 HHX65585 HRT65585 IBP65585 ILL65585 IVH65585 JFD65585 JOZ65585 JYV65585 KIR65585 KSN65585 LCJ65585 LMF65585 LWB65585 MFX65585 MPT65585 MZP65585 NJL65585 NTH65585 ODD65585 OMZ65585 OWV65585 PGR65585 PQN65585 QAJ65585 QKF65585 QUB65585 RDX65585 RNT65585 RXP65585 SHL65585 SRH65585 TBD65585 TKZ65585 TUV65585 UER65585 UON65585 UYJ65585 VIF65585 VSB65585 WBX65585 WLT65585 WVP65585 H131121 JD131121 SZ131121 ACV131121 AMR131121 AWN131121 BGJ131121 BQF131121 CAB131121 CJX131121 CTT131121 DDP131121 DNL131121 DXH131121 EHD131121 EQZ131121 FAV131121 FKR131121 FUN131121 GEJ131121 GOF131121 GYB131121 HHX131121 HRT131121 IBP131121 ILL131121 IVH131121 JFD131121 JOZ131121 JYV131121 KIR131121 KSN131121 LCJ131121 LMF131121 LWB131121 MFX131121 MPT131121 MZP131121 NJL131121 NTH131121 ODD131121 OMZ131121 OWV131121 PGR131121 PQN131121 QAJ131121 QKF131121 QUB131121 RDX131121 RNT131121 RXP131121 SHL131121 SRH131121 TBD131121 TKZ131121 TUV131121 UER131121 UON131121 UYJ131121 VIF131121 VSB131121 WBX131121 WLT131121 WVP131121 H196657 JD196657 SZ196657 ACV196657 AMR196657 AWN196657 BGJ196657 BQF196657 CAB196657 CJX196657 CTT196657 DDP196657 DNL196657 DXH196657 EHD196657 EQZ196657 FAV196657 FKR196657 FUN196657 GEJ196657 GOF196657 GYB196657 HHX196657 HRT196657 IBP196657 ILL196657 IVH196657 JFD196657 JOZ196657 JYV196657 KIR196657 KSN196657 LCJ196657 LMF196657 LWB196657 MFX196657 MPT196657 MZP196657 NJL196657 NTH196657 ODD196657 OMZ196657 OWV196657 PGR196657 PQN196657 QAJ196657 QKF196657 QUB196657 RDX196657 RNT196657 RXP196657 SHL196657 SRH196657 TBD196657 TKZ196657 TUV196657 UER196657 UON196657 UYJ196657 VIF196657 VSB196657 WBX196657 WLT196657 WVP196657 H262193 JD262193 SZ262193 ACV262193 AMR262193 AWN262193 BGJ262193 BQF262193 CAB262193 CJX262193 CTT262193 DDP262193 DNL262193 DXH262193 EHD262193 EQZ262193 FAV262193 FKR262193 FUN262193 GEJ262193 GOF262193 GYB262193 HHX262193 HRT262193 IBP262193 ILL262193 IVH262193 JFD262193 JOZ262193 JYV262193 KIR262193 KSN262193 LCJ262193 LMF262193 LWB262193 MFX262193 MPT262193 MZP262193 NJL262193 NTH262193 ODD262193 OMZ262193 OWV262193 PGR262193 PQN262193 QAJ262193 QKF262193 QUB262193 RDX262193 RNT262193 RXP262193 SHL262193 SRH262193 TBD262193 TKZ262193 TUV262193 UER262193 UON262193 UYJ262193 VIF262193 VSB262193 WBX262193 WLT262193 WVP262193 H327729 JD327729 SZ327729 ACV327729 AMR327729 AWN327729 BGJ327729 BQF327729 CAB327729 CJX327729 CTT327729 DDP327729 DNL327729 DXH327729 EHD327729 EQZ327729 FAV327729 FKR327729 FUN327729 GEJ327729 GOF327729 GYB327729 HHX327729 HRT327729 IBP327729 ILL327729 IVH327729 JFD327729 JOZ327729 JYV327729 KIR327729 KSN327729 LCJ327729 LMF327729 LWB327729 MFX327729 MPT327729 MZP327729 NJL327729 NTH327729 ODD327729 OMZ327729 OWV327729 PGR327729 PQN327729 QAJ327729 QKF327729 QUB327729 RDX327729 RNT327729 RXP327729 SHL327729 SRH327729 TBD327729 TKZ327729 TUV327729 UER327729 UON327729 UYJ327729 VIF327729 VSB327729 WBX327729 WLT327729 WVP327729 H393265 JD393265 SZ393265 ACV393265 AMR393265 AWN393265 BGJ393265 BQF393265 CAB393265 CJX393265 CTT393265 DDP393265 DNL393265 DXH393265 EHD393265 EQZ393265 FAV393265 FKR393265 FUN393265 GEJ393265 GOF393265 GYB393265 HHX393265 HRT393265 IBP393265 ILL393265 IVH393265 JFD393265 JOZ393265 JYV393265 KIR393265 KSN393265 LCJ393265 LMF393265 LWB393265 MFX393265 MPT393265 MZP393265 NJL393265 NTH393265 ODD393265 OMZ393265 OWV393265 PGR393265 PQN393265 QAJ393265 QKF393265 QUB393265 RDX393265 RNT393265 RXP393265 SHL393265 SRH393265 TBD393265 TKZ393265 TUV393265 UER393265 UON393265 UYJ393265 VIF393265 VSB393265 WBX393265 WLT393265 WVP393265 H458801 JD458801 SZ458801 ACV458801 AMR458801 AWN458801 BGJ458801 BQF458801 CAB458801 CJX458801 CTT458801 DDP458801 DNL458801 DXH458801 EHD458801 EQZ458801 FAV458801 FKR458801 FUN458801 GEJ458801 GOF458801 GYB458801 HHX458801 HRT458801 IBP458801 ILL458801 IVH458801 JFD458801 JOZ458801 JYV458801 KIR458801 KSN458801 LCJ458801 LMF458801 LWB458801 MFX458801 MPT458801 MZP458801 NJL458801 NTH458801 ODD458801 OMZ458801 OWV458801 PGR458801 PQN458801 QAJ458801 QKF458801 QUB458801 RDX458801 RNT458801 RXP458801 SHL458801 SRH458801 TBD458801 TKZ458801 TUV458801 UER458801 UON458801 UYJ458801 VIF458801 VSB458801 WBX458801 WLT458801 WVP458801 H524337 JD524337 SZ524337 ACV524337 AMR524337 AWN524337 BGJ524337 BQF524337 CAB524337 CJX524337 CTT524337 DDP524337 DNL524337 DXH524337 EHD524337 EQZ524337 FAV524337 FKR524337 FUN524337 GEJ524337 GOF524337 GYB524337 HHX524337 HRT524337 IBP524337 ILL524337 IVH524337 JFD524337 JOZ524337 JYV524337 KIR524337 KSN524337 LCJ524337 LMF524337 LWB524337 MFX524337 MPT524337 MZP524337 NJL524337 NTH524337 ODD524337 OMZ524337 OWV524337 PGR524337 PQN524337 QAJ524337 QKF524337 QUB524337 RDX524337 RNT524337 RXP524337 SHL524337 SRH524337 TBD524337 TKZ524337 TUV524337 UER524337 UON524337 UYJ524337 VIF524337 VSB524337 WBX524337 WLT524337 WVP524337 H589873 JD589873 SZ589873 ACV589873 AMR589873 AWN589873 BGJ589873 BQF589873 CAB589873 CJX589873 CTT589873 DDP589873 DNL589873 DXH589873 EHD589873 EQZ589873 FAV589873 FKR589873 FUN589873 GEJ589873 GOF589873 GYB589873 HHX589873 HRT589873 IBP589873 ILL589873 IVH589873 JFD589873 JOZ589873 JYV589873 KIR589873 KSN589873 LCJ589873 LMF589873 LWB589873 MFX589873 MPT589873 MZP589873 NJL589873 NTH589873 ODD589873 OMZ589873 OWV589873 PGR589873 PQN589873 QAJ589873 QKF589873 QUB589873 RDX589873 RNT589873 RXP589873 SHL589873 SRH589873 TBD589873 TKZ589873 TUV589873 UER589873 UON589873 UYJ589873 VIF589873 VSB589873 WBX589873 WLT589873 WVP589873 H655409 JD655409 SZ655409 ACV655409 AMR655409 AWN655409 BGJ655409 BQF655409 CAB655409 CJX655409 CTT655409 DDP655409 DNL655409 DXH655409 EHD655409 EQZ655409 FAV655409 FKR655409 FUN655409 GEJ655409 GOF655409 GYB655409 HHX655409 HRT655409 IBP655409 ILL655409 IVH655409 JFD655409 JOZ655409 JYV655409 KIR655409 KSN655409 LCJ655409 LMF655409 LWB655409 MFX655409 MPT655409 MZP655409 NJL655409 NTH655409 ODD655409 OMZ655409 OWV655409 PGR655409 PQN655409 QAJ655409 QKF655409 QUB655409 RDX655409 RNT655409 RXP655409 SHL655409 SRH655409 TBD655409 TKZ655409 TUV655409 UER655409 UON655409 UYJ655409 VIF655409 VSB655409 WBX655409 WLT655409 WVP655409 H720945 JD720945 SZ720945 ACV720945 AMR720945 AWN720945 BGJ720945 BQF720945 CAB720945 CJX720945 CTT720945 DDP720945 DNL720945 DXH720945 EHD720945 EQZ720945 FAV720945 FKR720945 FUN720945 GEJ720945 GOF720945 GYB720945 HHX720945 HRT720945 IBP720945 ILL720945 IVH720945 JFD720945 JOZ720945 JYV720945 KIR720945 KSN720945 LCJ720945 LMF720945 LWB720945 MFX720945 MPT720945 MZP720945 NJL720945 NTH720945 ODD720945 OMZ720945 OWV720945 PGR720945 PQN720945 QAJ720945 QKF720945 QUB720945 RDX720945 RNT720945 RXP720945 SHL720945 SRH720945 TBD720945 TKZ720945 TUV720945 UER720945 UON720945 UYJ720945 VIF720945 VSB720945 WBX720945 WLT720945 WVP720945 H786481 JD786481 SZ786481 ACV786481 AMR786481 AWN786481 BGJ786481 BQF786481 CAB786481 CJX786481 CTT786481 DDP786481 DNL786481 DXH786481 EHD786481 EQZ786481 FAV786481 FKR786481 FUN786481 GEJ786481 GOF786481 GYB786481 HHX786481 HRT786481 IBP786481 ILL786481 IVH786481 JFD786481 JOZ786481 JYV786481 KIR786481 KSN786481 LCJ786481 LMF786481 LWB786481 MFX786481 MPT786481 MZP786481 NJL786481 NTH786481 ODD786481 OMZ786481 OWV786481 PGR786481 PQN786481 QAJ786481 QKF786481 QUB786481 RDX786481 RNT786481 RXP786481 SHL786481 SRH786481 TBD786481 TKZ786481 TUV786481 UER786481 UON786481 UYJ786481 VIF786481 VSB786481 WBX786481 WLT786481 WVP786481 H852017 JD852017 SZ852017 ACV852017 AMR852017 AWN852017 BGJ852017 BQF852017 CAB852017 CJX852017 CTT852017 DDP852017 DNL852017 DXH852017 EHD852017 EQZ852017 FAV852017 FKR852017 FUN852017 GEJ852017 GOF852017 GYB852017 HHX852017 HRT852017 IBP852017 ILL852017 IVH852017 JFD852017 JOZ852017 JYV852017 KIR852017 KSN852017 LCJ852017 LMF852017 LWB852017 MFX852017 MPT852017 MZP852017 NJL852017 NTH852017 ODD852017 OMZ852017 OWV852017 PGR852017 PQN852017 QAJ852017 QKF852017 QUB852017 RDX852017 RNT852017 RXP852017 SHL852017 SRH852017 TBD852017 TKZ852017 TUV852017 UER852017 UON852017 UYJ852017 VIF852017 VSB852017 WBX852017 WLT852017 WVP852017 H917553 JD917553 SZ917553 ACV917553 AMR917553 AWN917553 BGJ917553 BQF917553 CAB917553 CJX917553 CTT917553 DDP917553 DNL917553 DXH917553 EHD917553 EQZ917553 FAV917553 FKR917553 FUN917553 GEJ917553 GOF917553 GYB917553 HHX917553 HRT917553 IBP917553 ILL917553 IVH917553 JFD917553 JOZ917553 JYV917553 KIR917553 KSN917553 LCJ917553 LMF917553 LWB917553 MFX917553 MPT917553 MZP917553 NJL917553 NTH917553 ODD917553 OMZ917553 OWV917553 PGR917553 PQN917553 QAJ917553 QKF917553 QUB917553 RDX917553 RNT917553 RXP917553 SHL917553 SRH917553 TBD917553 TKZ917553 TUV917553 UER917553 UON917553 UYJ917553 VIF917553 VSB917553 WBX917553 WLT917553 WVP917553 H983089 JD983089 SZ983089 ACV983089 AMR983089 AWN983089 BGJ983089 BQF983089 CAB983089 CJX983089 CTT983089 DDP983089 DNL983089 DXH983089 EHD983089 EQZ983089 FAV983089 FKR983089 FUN983089 GEJ983089 GOF983089 GYB983089 HHX983089 HRT983089 IBP983089 ILL983089 IVH983089 JFD983089 JOZ983089 JYV983089 KIR983089 KSN983089 LCJ983089 LMF983089 LWB983089 MFX983089 MPT983089 MZP983089 NJL983089 NTH983089 ODD983089 OMZ983089 OWV983089 PGR983089 PQN983089 QAJ983089 QKF983089 QUB983089 RDX983089 RNT983089 RXP983089 SHL983089 SRH983089 TBD983089 TKZ983089 TUV983089 UER983089 UON983089 UYJ983089 VIF983089 VSB983089 WBX983089 WLT983089 F44:I45" xr:uid="{B0299DD0-FDF5-4453-950C-1650756833FB}"/>
    <dataValidation type="list" allowBlank="1" showInputMessage="1" showErrorMessage="1" sqref="J14:L43" xr:uid="{C9DDEA92-71E8-4B71-A235-E04C5B5BA29F}">
      <formula1>$R$15:$R$32</formula1>
    </dataValidation>
  </dataValidations>
  <printOptions horizontalCentered="1"/>
  <pageMargins left="0.51181102362204722" right="0.19685039370078741" top="0.47244094488188981" bottom="0.27559055118110237" header="0.19685039370078741" footer="0.19685039370078741"/>
  <pageSetup paperSize="9" scale="75" fitToHeight="4" orientation="portrait" r:id="rId1"/>
  <headerFooter alignWithMargins="0">
    <oddHeader>&amp;RNo &amp;P</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1562F-F136-4231-86F3-3E80A7478A02}">
  <dimension ref="A1:R42"/>
  <sheetViews>
    <sheetView view="pageBreakPreview" zoomScale="80" zoomScaleNormal="100" zoomScaleSheetLayoutView="80" workbookViewId="0">
      <selection activeCell="A2" sqref="A2"/>
    </sheetView>
  </sheetViews>
  <sheetFormatPr defaultColWidth="6.25" defaultRowHeight="18" customHeight="1"/>
  <cols>
    <col min="1" max="16384" width="6.25" style="90"/>
  </cols>
  <sheetData>
    <row r="1" spans="1:16" ht="20.25" customHeight="1">
      <c r="A1" s="238" t="str">
        <f>男子選手!B1</f>
        <v>第３９回沖縄県高等学校対校秋季陸上競技大会</v>
      </c>
      <c r="B1" s="238"/>
      <c r="C1" s="238"/>
      <c r="D1" s="238"/>
      <c r="E1" s="238"/>
      <c r="F1" s="238"/>
      <c r="G1" s="238"/>
      <c r="H1" s="238"/>
      <c r="I1" s="238"/>
      <c r="J1" s="238"/>
      <c r="K1" s="238"/>
      <c r="L1" s="238"/>
      <c r="M1" s="238"/>
      <c r="N1" s="238"/>
      <c r="O1" s="94"/>
      <c r="P1" s="94"/>
    </row>
    <row r="2" spans="1:16" ht="20.25" customHeight="1">
      <c r="A2" s="239"/>
      <c r="B2" s="239"/>
      <c r="C2" s="239"/>
      <c r="D2" s="239"/>
      <c r="E2" s="239"/>
      <c r="F2" s="239"/>
      <c r="G2" s="239"/>
      <c r="H2" s="239"/>
      <c r="I2" s="239"/>
      <c r="J2" s="239"/>
      <c r="K2" s="239"/>
      <c r="L2" s="239"/>
      <c r="M2" s="239"/>
      <c r="N2" s="239"/>
      <c r="O2" s="94"/>
      <c r="P2" s="94"/>
    </row>
    <row r="3" spans="1:16" s="93" customFormat="1" ht="14.25" customHeight="1" thickBot="1"/>
    <row r="4" spans="1:16" ht="24.75" customHeight="1" thickBot="1">
      <c r="A4" s="108" t="s">
        <v>222</v>
      </c>
      <c r="C4" s="107"/>
      <c r="D4" s="107"/>
      <c r="E4" s="107"/>
      <c r="F4" s="107"/>
      <c r="G4" s="107"/>
      <c r="H4" s="108" t="s">
        <v>221</v>
      </c>
      <c r="I4" s="107"/>
      <c r="J4" s="107"/>
      <c r="K4" s="233"/>
      <c r="L4" s="234"/>
      <c r="M4" s="106"/>
    </row>
    <row r="6" spans="1:16" ht="27.75" customHeight="1">
      <c r="B6" s="105" t="s">
        <v>220</v>
      </c>
      <c r="C6" s="104" t="str">
        <f>IF(K4="","",K4*100)</f>
        <v/>
      </c>
      <c r="D6" s="104" t="str">
        <f t="shared" ref="D6:L6" si="0">IF($K$4="","",C6+1)</f>
        <v/>
      </c>
      <c r="E6" s="104" t="str">
        <f t="shared" si="0"/>
        <v/>
      </c>
      <c r="F6" s="104" t="str">
        <f t="shared" si="0"/>
        <v/>
      </c>
      <c r="G6" s="104" t="str">
        <f t="shared" si="0"/>
        <v/>
      </c>
      <c r="H6" s="104" t="str">
        <f t="shared" si="0"/>
        <v/>
      </c>
      <c r="I6" s="104" t="str">
        <f t="shared" si="0"/>
        <v/>
      </c>
      <c r="J6" s="104" t="str">
        <f t="shared" si="0"/>
        <v/>
      </c>
      <c r="K6" s="104" t="str">
        <f t="shared" si="0"/>
        <v/>
      </c>
      <c r="L6" s="104" t="str">
        <f t="shared" si="0"/>
        <v/>
      </c>
      <c r="M6" s="103" t="s">
        <v>219</v>
      </c>
    </row>
    <row r="7" spans="1:16" ht="27.75" customHeight="1">
      <c r="B7" s="102" t="s">
        <v>218</v>
      </c>
      <c r="C7" s="101"/>
      <c r="D7" s="101"/>
      <c r="E7" s="101"/>
      <c r="F7" s="101"/>
      <c r="G7" s="101"/>
      <c r="H7" s="101"/>
      <c r="I7" s="101"/>
      <c r="J7" s="101"/>
      <c r="K7" s="101"/>
      <c r="L7" s="101"/>
      <c r="M7" s="100">
        <f>SUM(C7:L7)</f>
        <v>0</v>
      </c>
    </row>
    <row r="8" spans="1:16" ht="27.75" customHeight="1">
      <c r="B8" s="105" t="s">
        <v>220</v>
      </c>
      <c r="C8" s="104" t="str">
        <f>IF(K4="","",L6+1)</f>
        <v/>
      </c>
      <c r="D8" s="104" t="str">
        <f t="shared" ref="D8:L8" si="1">IF($K$4="","",C8+1)</f>
        <v/>
      </c>
      <c r="E8" s="104" t="str">
        <f t="shared" si="1"/>
        <v/>
      </c>
      <c r="F8" s="104" t="str">
        <f t="shared" si="1"/>
        <v/>
      </c>
      <c r="G8" s="104" t="str">
        <f t="shared" si="1"/>
        <v/>
      </c>
      <c r="H8" s="104" t="str">
        <f t="shared" si="1"/>
        <v/>
      </c>
      <c r="I8" s="104" t="str">
        <f t="shared" si="1"/>
        <v/>
      </c>
      <c r="J8" s="104" t="str">
        <f t="shared" si="1"/>
        <v/>
      </c>
      <c r="K8" s="104" t="str">
        <f t="shared" si="1"/>
        <v/>
      </c>
      <c r="L8" s="104" t="str">
        <f t="shared" si="1"/>
        <v/>
      </c>
      <c r="M8" s="103" t="s">
        <v>219</v>
      </c>
    </row>
    <row r="9" spans="1:16" ht="27.75" customHeight="1">
      <c r="B9" s="102" t="s">
        <v>218</v>
      </c>
      <c r="C9" s="101"/>
      <c r="D9" s="101"/>
      <c r="E9" s="101"/>
      <c r="F9" s="101"/>
      <c r="G9" s="101"/>
      <c r="H9" s="101"/>
      <c r="I9" s="101"/>
      <c r="J9" s="101"/>
      <c r="K9" s="101"/>
      <c r="L9" s="101"/>
      <c r="M9" s="100">
        <f>SUM(C9:L9)</f>
        <v>0</v>
      </c>
    </row>
    <row r="10" spans="1:16" ht="27.75" customHeight="1">
      <c r="B10" s="105" t="s">
        <v>220</v>
      </c>
      <c r="C10" s="104" t="str">
        <f>IF(L6="","",L8+1)</f>
        <v/>
      </c>
      <c r="D10" s="104" t="str">
        <f t="shared" ref="D10:L10" si="2">IF($K$4="","",C10+1)</f>
        <v/>
      </c>
      <c r="E10" s="104" t="str">
        <f t="shared" si="2"/>
        <v/>
      </c>
      <c r="F10" s="104" t="str">
        <f t="shared" si="2"/>
        <v/>
      </c>
      <c r="G10" s="104" t="str">
        <f t="shared" si="2"/>
        <v/>
      </c>
      <c r="H10" s="104" t="str">
        <f t="shared" si="2"/>
        <v/>
      </c>
      <c r="I10" s="104" t="str">
        <f t="shared" si="2"/>
        <v/>
      </c>
      <c r="J10" s="104" t="str">
        <f t="shared" si="2"/>
        <v/>
      </c>
      <c r="K10" s="104" t="str">
        <f t="shared" si="2"/>
        <v/>
      </c>
      <c r="L10" s="104" t="str">
        <f t="shared" si="2"/>
        <v/>
      </c>
      <c r="M10" s="103" t="s">
        <v>219</v>
      </c>
    </row>
    <row r="11" spans="1:16" ht="27.75" customHeight="1">
      <c r="B11" s="102" t="s">
        <v>218</v>
      </c>
      <c r="C11" s="101"/>
      <c r="D11" s="101"/>
      <c r="E11" s="101"/>
      <c r="F11" s="101"/>
      <c r="G11" s="101"/>
      <c r="H11" s="101"/>
      <c r="I11" s="101"/>
      <c r="J11" s="101"/>
      <c r="K11" s="101"/>
      <c r="L11" s="101"/>
      <c r="M11" s="100">
        <f>SUM(C11:L11)</f>
        <v>0</v>
      </c>
    </row>
    <row r="12" spans="1:16" ht="27.75" customHeight="1">
      <c r="B12" s="105" t="s">
        <v>220</v>
      </c>
      <c r="C12" s="104" t="str">
        <f>IF(L8="","",L10+1)</f>
        <v/>
      </c>
      <c r="D12" s="104" t="str">
        <f t="shared" ref="D12:L12" si="3">IF($K$4="","",C12+1)</f>
        <v/>
      </c>
      <c r="E12" s="104" t="str">
        <f t="shared" si="3"/>
        <v/>
      </c>
      <c r="F12" s="104" t="str">
        <f t="shared" si="3"/>
        <v/>
      </c>
      <c r="G12" s="104" t="str">
        <f t="shared" si="3"/>
        <v/>
      </c>
      <c r="H12" s="104" t="str">
        <f t="shared" si="3"/>
        <v/>
      </c>
      <c r="I12" s="104" t="str">
        <f t="shared" si="3"/>
        <v/>
      </c>
      <c r="J12" s="104" t="str">
        <f t="shared" si="3"/>
        <v/>
      </c>
      <c r="K12" s="104" t="str">
        <f t="shared" si="3"/>
        <v/>
      </c>
      <c r="L12" s="104" t="str">
        <f t="shared" si="3"/>
        <v/>
      </c>
      <c r="M12" s="103" t="s">
        <v>219</v>
      </c>
    </row>
    <row r="13" spans="1:16" ht="27.75" customHeight="1">
      <c r="B13" s="102" t="s">
        <v>218</v>
      </c>
      <c r="C13" s="101"/>
      <c r="D13" s="101"/>
      <c r="E13" s="101"/>
      <c r="F13" s="101"/>
      <c r="G13" s="101"/>
      <c r="H13" s="101"/>
      <c r="I13" s="101"/>
      <c r="J13" s="101"/>
      <c r="K13" s="101"/>
      <c r="L13" s="101"/>
      <c r="M13" s="100">
        <f>SUM(C13:L13)</f>
        <v>0</v>
      </c>
    </row>
    <row r="14" spans="1:16" ht="27.75" customHeight="1">
      <c r="B14" s="105" t="s">
        <v>220</v>
      </c>
      <c r="C14" s="104" t="str">
        <f>IF(L10="","",L12+1)</f>
        <v/>
      </c>
      <c r="D14" s="104" t="str">
        <f t="shared" ref="D14:L14" si="4">IF($K$4="","",C14+1)</f>
        <v/>
      </c>
      <c r="E14" s="104" t="str">
        <f t="shared" si="4"/>
        <v/>
      </c>
      <c r="F14" s="104" t="str">
        <f t="shared" si="4"/>
        <v/>
      </c>
      <c r="G14" s="104" t="str">
        <f t="shared" si="4"/>
        <v/>
      </c>
      <c r="H14" s="104" t="str">
        <f t="shared" si="4"/>
        <v/>
      </c>
      <c r="I14" s="104" t="str">
        <f t="shared" si="4"/>
        <v/>
      </c>
      <c r="J14" s="104" t="str">
        <f t="shared" si="4"/>
        <v/>
      </c>
      <c r="K14" s="104" t="str">
        <f t="shared" si="4"/>
        <v/>
      </c>
      <c r="L14" s="104" t="str">
        <f t="shared" si="4"/>
        <v/>
      </c>
      <c r="M14" s="103" t="s">
        <v>219</v>
      </c>
    </row>
    <row r="15" spans="1:16" ht="27.75" customHeight="1">
      <c r="B15" s="102" t="s">
        <v>218</v>
      </c>
      <c r="C15" s="101"/>
      <c r="D15" s="101"/>
      <c r="E15" s="101"/>
      <c r="F15" s="101"/>
      <c r="G15" s="101"/>
      <c r="H15" s="101"/>
      <c r="I15" s="101"/>
      <c r="J15" s="101"/>
      <c r="K15" s="101"/>
      <c r="L15" s="101"/>
      <c r="M15" s="100">
        <f>SUM(C15:L15)</f>
        <v>0</v>
      </c>
    </row>
    <row r="16" spans="1:16" ht="27.75" customHeight="1">
      <c r="B16" s="105" t="s">
        <v>220</v>
      </c>
      <c r="C16" s="104" t="str">
        <f>IF(L12="","",L14+1)</f>
        <v/>
      </c>
      <c r="D16" s="104" t="str">
        <f t="shared" ref="D16:L16" si="5">IF($K$4="","",C16+1)</f>
        <v/>
      </c>
      <c r="E16" s="104" t="str">
        <f t="shared" si="5"/>
        <v/>
      </c>
      <c r="F16" s="104" t="str">
        <f t="shared" si="5"/>
        <v/>
      </c>
      <c r="G16" s="104" t="str">
        <f t="shared" si="5"/>
        <v/>
      </c>
      <c r="H16" s="104" t="str">
        <f t="shared" si="5"/>
        <v/>
      </c>
      <c r="I16" s="104" t="str">
        <f t="shared" si="5"/>
        <v/>
      </c>
      <c r="J16" s="104" t="str">
        <f t="shared" si="5"/>
        <v/>
      </c>
      <c r="K16" s="104" t="str">
        <f t="shared" si="5"/>
        <v/>
      </c>
      <c r="L16" s="104" t="str">
        <f t="shared" si="5"/>
        <v/>
      </c>
      <c r="M16" s="103" t="s">
        <v>219</v>
      </c>
    </row>
    <row r="17" spans="1:18" ht="27.75" customHeight="1">
      <c r="B17" s="102" t="s">
        <v>218</v>
      </c>
      <c r="C17" s="101"/>
      <c r="D17" s="101"/>
      <c r="E17" s="101"/>
      <c r="F17" s="101"/>
      <c r="G17" s="101"/>
      <c r="H17" s="101"/>
      <c r="I17" s="101"/>
      <c r="J17" s="101"/>
      <c r="K17" s="101"/>
      <c r="L17" s="101"/>
      <c r="M17" s="100">
        <f>SUM(C17:L17)</f>
        <v>0</v>
      </c>
    </row>
    <row r="18" spans="1:18" ht="27.75" customHeight="1">
      <c r="B18" s="105" t="s">
        <v>220</v>
      </c>
      <c r="C18" s="104" t="str">
        <f>IF(L14="","",L16+1)</f>
        <v/>
      </c>
      <c r="D18" s="104" t="str">
        <f t="shared" ref="D18:L18" si="6">IF($K$4="","",C18+1)</f>
        <v/>
      </c>
      <c r="E18" s="104" t="str">
        <f t="shared" si="6"/>
        <v/>
      </c>
      <c r="F18" s="104" t="str">
        <f t="shared" si="6"/>
        <v/>
      </c>
      <c r="G18" s="104" t="str">
        <f t="shared" si="6"/>
        <v/>
      </c>
      <c r="H18" s="104" t="str">
        <f t="shared" si="6"/>
        <v/>
      </c>
      <c r="I18" s="104" t="str">
        <f t="shared" si="6"/>
        <v/>
      </c>
      <c r="J18" s="104" t="str">
        <f t="shared" si="6"/>
        <v/>
      </c>
      <c r="K18" s="104" t="str">
        <f t="shared" si="6"/>
        <v/>
      </c>
      <c r="L18" s="104" t="str">
        <f t="shared" si="6"/>
        <v/>
      </c>
      <c r="M18" s="103" t="s">
        <v>219</v>
      </c>
    </row>
    <row r="19" spans="1:18" ht="27.75" customHeight="1">
      <c r="B19" s="102" t="s">
        <v>218</v>
      </c>
      <c r="C19" s="101"/>
      <c r="D19" s="101"/>
      <c r="E19" s="101"/>
      <c r="F19" s="101"/>
      <c r="G19" s="101"/>
      <c r="H19" s="101"/>
      <c r="I19" s="101"/>
      <c r="J19" s="101"/>
      <c r="K19" s="101"/>
      <c r="L19" s="101"/>
      <c r="M19" s="100">
        <f>SUM(C19:L19)</f>
        <v>0</v>
      </c>
    </row>
    <row r="20" spans="1:18" ht="27.75" customHeight="1">
      <c r="B20" s="105" t="s">
        <v>220</v>
      </c>
      <c r="C20" s="104" t="str">
        <f>IF(L16="","",L18+1)</f>
        <v/>
      </c>
      <c r="D20" s="104" t="str">
        <f t="shared" ref="D20:L20" si="7">IF($K$4="","",C20+1)</f>
        <v/>
      </c>
      <c r="E20" s="104" t="str">
        <f t="shared" si="7"/>
        <v/>
      </c>
      <c r="F20" s="104" t="str">
        <f t="shared" si="7"/>
        <v/>
      </c>
      <c r="G20" s="104" t="str">
        <f t="shared" si="7"/>
        <v/>
      </c>
      <c r="H20" s="104" t="str">
        <f t="shared" si="7"/>
        <v/>
      </c>
      <c r="I20" s="104" t="str">
        <f t="shared" si="7"/>
        <v/>
      </c>
      <c r="J20" s="104" t="str">
        <f t="shared" si="7"/>
        <v/>
      </c>
      <c r="K20" s="104" t="str">
        <f t="shared" si="7"/>
        <v/>
      </c>
      <c r="L20" s="104" t="str">
        <f t="shared" si="7"/>
        <v/>
      </c>
      <c r="M20" s="103" t="s">
        <v>219</v>
      </c>
    </row>
    <row r="21" spans="1:18" ht="27.75" customHeight="1">
      <c r="B21" s="102" t="s">
        <v>218</v>
      </c>
      <c r="C21" s="101"/>
      <c r="D21" s="101"/>
      <c r="E21" s="101"/>
      <c r="F21" s="101"/>
      <c r="G21" s="101"/>
      <c r="H21" s="101"/>
      <c r="I21" s="101"/>
      <c r="J21" s="101"/>
      <c r="K21" s="101"/>
      <c r="L21" s="101"/>
      <c r="M21" s="100">
        <f>SUM(C21:L21)</f>
        <v>0</v>
      </c>
    </row>
    <row r="22" spans="1:18" ht="27.75" customHeight="1">
      <c r="B22" s="105" t="s">
        <v>220</v>
      </c>
      <c r="C22" s="104" t="str">
        <f>IF(L18="","",L20+1)</f>
        <v/>
      </c>
      <c r="D22" s="104" t="str">
        <f t="shared" ref="D22:L22" si="8">IF($K$4="","",C22+1)</f>
        <v/>
      </c>
      <c r="E22" s="104" t="str">
        <f t="shared" si="8"/>
        <v/>
      </c>
      <c r="F22" s="104" t="str">
        <f t="shared" si="8"/>
        <v/>
      </c>
      <c r="G22" s="104" t="str">
        <f t="shared" si="8"/>
        <v/>
      </c>
      <c r="H22" s="104" t="str">
        <f t="shared" si="8"/>
        <v/>
      </c>
      <c r="I22" s="104" t="str">
        <f t="shared" si="8"/>
        <v/>
      </c>
      <c r="J22" s="104" t="str">
        <f t="shared" si="8"/>
        <v/>
      </c>
      <c r="K22" s="104" t="str">
        <f t="shared" si="8"/>
        <v/>
      </c>
      <c r="L22" s="104" t="str">
        <f t="shared" si="8"/>
        <v/>
      </c>
      <c r="M22" s="103" t="s">
        <v>219</v>
      </c>
    </row>
    <row r="23" spans="1:18" ht="27.75" customHeight="1">
      <c r="B23" s="102" t="s">
        <v>218</v>
      </c>
      <c r="C23" s="101"/>
      <c r="D23" s="101"/>
      <c r="E23" s="101"/>
      <c r="F23" s="101"/>
      <c r="G23" s="101"/>
      <c r="H23" s="101"/>
      <c r="I23" s="101"/>
      <c r="J23" s="101"/>
      <c r="K23" s="101"/>
      <c r="L23" s="101"/>
      <c r="M23" s="100">
        <f>SUM(C23:L23)</f>
        <v>0</v>
      </c>
    </row>
    <row r="24" spans="1:18" ht="27.75" customHeight="1">
      <c r="B24" s="105" t="s">
        <v>220</v>
      </c>
      <c r="C24" s="104" t="str">
        <f>IF(L20="","",L22+1)</f>
        <v/>
      </c>
      <c r="D24" s="104" t="str">
        <f t="shared" ref="D24:L24" si="9">IF($K$4="","",C24+1)</f>
        <v/>
      </c>
      <c r="E24" s="104" t="str">
        <f t="shared" si="9"/>
        <v/>
      </c>
      <c r="F24" s="104" t="str">
        <f t="shared" si="9"/>
        <v/>
      </c>
      <c r="G24" s="104" t="str">
        <f t="shared" si="9"/>
        <v/>
      </c>
      <c r="H24" s="104" t="str">
        <f t="shared" si="9"/>
        <v/>
      </c>
      <c r="I24" s="104" t="str">
        <f t="shared" si="9"/>
        <v/>
      </c>
      <c r="J24" s="104" t="str">
        <f t="shared" si="9"/>
        <v/>
      </c>
      <c r="K24" s="104" t="str">
        <f t="shared" si="9"/>
        <v/>
      </c>
      <c r="L24" s="104" t="str">
        <f t="shared" si="9"/>
        <v/>
      </c>
      <c r="M24" s="103" t="s">
        <v>219</v>
      </c>
    </row>
    <row r="25" spans="1:18" ht="27.75" customHeight="1">
      <c r="B25" s="102" t="s">
        <v>218</v>
      </c>
      <c r="C25" s="101"/>
      <c r="D25" s="101"/>
      <c r="E25" s="101"/>
      <c r="F25" s="101"/>
      <c r="G25" s="101"/>
      <c r="H25" s="101"/>
      <c r="I25" s="101"/>
      <c r="J25" s="101"/>
      <c r="K25" s="101"/>
      <c r="L25" s="101"/>
      <c r="M25" s="100">
        <f>SUM(C25:L25)</f>
        <v>0</v>
      </c>
    </row>
    <row r="26" spans="1:18" ht="12" customHeight="1" thickBot="1">
      <c r="B26" s="92"/>
      <c r="C26" s="99"/>
      <c r="D26" s="99"/>
      <c r="E26" s="99"/>
      <c r="F26" s="99"/>
      <c r="G26" s="99"/>
      <c r="H26" s="99"/>
      <c r="I26" s="99"/>
      <c r="J26" s="99"/>
      <c r="K26" s="99"/>
      <c r="L26" s="99"/>
      <c r="M26" s="99"/>
    </row>
    <row r="27" spans="1:18" s="98" customFormat="1" ht="27.75" customHeight="1" thickBot="1">
      <c r="E27" s="98" t="s">
        <v>217</v>
      </c>
      <c r="H27" s="235">
        <f>SUM(M7:M25)</f>
        <v>0</v>
      </c>
      <c r="I27" s="236"/>
      <c r="J27" s="98" t="s">
        <v>216</v>
      </c>
    </row>
    <row r="28" spans="1:18" s="98" customFormat="1" ht="18" customHeight="1">
      <c r="F28" s="230"/>
      <c r="G28" s="230"/>
      <c r="H28" s="230"/>
      <c r="I28" s="230"/>
      <c r="J28" s="230"/>
    </row>
    <row r="29" spans="1:18" ht="18" customHeight="1">
      <c r="A29" s="231" t="s">
        <v>659</v>
      </c>
      <c r="B29" s="231"/>
      <c r="C29" s="231"/>
      <c r="D29" s="231"/>
      <c r="E29" s="97"/>
      <c r="F29" s="237"/>
      <c r="G29" s="237"/>
      <c r="H29" s="97" t="s">
        <v>215</v>
      </c>
      <c r="I29" s="97"/>
      <c r="J29" s="97" t="s">
        <v>214</v>
      </c>
      <c r="K29" s="97"/>
      <c r="L29" s="237"/>
      <c r="M29" s="237"/>
      <c r="N29" s="96" t="s">
        <v>66</v>
      </c>
      <c r="P29" s="232"/>
      <c r="Q29" s="232"/>
      <c r="R29" s="232"/>
    </row>
    <row r="31" spans="1:18" ht="17.25" customHeight="1">
      <c r="A31" s="94" t="s">
        <v>213</v>
      </c>
      <c r="B31" s="95"/>
      <c r="C31" s="95"/>
      <c r="D31" s="95"/>
      <c r="E31" s="95"/>
      <c r="F31" s="95"/>
      <c r="G31" s="95"/>
      <c r="H31" s="95"/>
      <c r="I31" s="95"/>
      <c r="J31" s="95"/>
      <c r="K31" s="95"/>
      <c r="L31" s="95"/>
      <c r="M31" s="95"/>
    </row>
    <row r="32" spans="1:18" ht="21.75" customHeight="1">
      <c r="A32" s="91" t="s">
        <v>212</v>
      </c>
      <c r="B32" s="91" t="s">
        <v>211</v>
      </c>
      <c r="C32" s="91" t="s">
        <v>210</v>
      </c>
      <c r="D32" s="91" t="s">
        <v>209</v>
      </c>
      <c r="E32" s="91" t="s">
        <v>208</v>
      </c>
      <c r="F32" s="91" t="s">
        <v>207</v>
      </c>
      <c r="G32" s="91" t="s">
        <v>206</v>
      </c>
      <c r="H32" s="91" t="s">
        <v>205</v>
      </c>
      <c r="I32" s="91" t="s">
        <v>204</v>
      </c>
      <c r="J32" s="91" t="s">
        <v>203</v>
      </c>
      <c r="K32" s="91" t="s">
        <v>202</v>
      </c>
      <c r="L32" s="91" t="s">
        <v>201</v>
      </c>
      <c r="M32" s="91" t="s">
        <v>200</v>
      </c>
      <c r="N32" s="91" t="s">
        <v>199</v>
      </c>
    </row>
    <row r="33" spans="1:14" ht="21.75" customHeight="1">
      <c r="A33" s="91" t="s">
        <v>198</v>
      </c>
      <c r="B33" s="91" t="s">
        <v>197</v>
      </c>
      <c r="C33" s="91" t="s">
        <v>196</v>
      </c>
      <c r="D33" s="91" t="s">
        <v>195</v>
      </c>
      <c r="E33" s="91" t="s">
        <v>194</v>
      </c>
      <c r="F33" s="91" t="s">
        <v>193</v>
      </c>
      <c r="G33" s="91" t="s">
        <v>192</v>
      </c>
      <c r="H33" s="91" t="s">
        <v>191</v>
      </c>
      <c r="I33" s="91" t="s">
        <v>190</v>
      </c>
      <c r="J33" s="91" t="s">
        <v>189</v>
      </c>
      <c r="K33" s="91" t="s">
        <v>188</v>
      </c>
      <c r="L33" s="91" t="s">
        <v>187</v>
      </c>
      <c r="M33" s="91" t="s">
        <v>186</v>
      </c>
      <c r="N33" s="91" t="s">
        <v>185</v>
      </c>
    </row>
    <row r="34" spans="1:14" ht="21.75" customHeight="1">
      <c r="A34" s="91" t="s">
        <v>184</v>
      </c>
      <c r="B34" s="91" t="s">
        <v>183</v>
      </c>
      <c r="C34" s="91" t="s">
        <v>182</v>
      </c>
      <c r="D34" s="91" t="s">
        <v>181</v>
      </c>
      <c r="E34" s="91" t="s">
        <v>180</v>
      </c>
      <c r="F34" s="91" t="s">
        <v>179</v>
      </c>
      <c r="G34" s="91" t="s">
        <v>178</v>
      </c>
      <c r="H34" s="91" t="s">
        <v>177</v>
      </c>
      <c r="I34" s="91" t="s">
        <v>176</v>
      </c>
      <c r="J34" s="91" t="s">
        <v>175</v>
      </c>
      <c r="K34" s="91" t="s">
        <v>174</v>
      </c>
      <c r="L34" s="91" t="s">
        <v>173</v>
      </c>
      <c r="M34" s="91" t="s">
        <v>172</v>
      </c>
      <c r="N34" s="91" t="s">
        <v>171</v>
      </c>
    </row>
    <row r="35" spans="1:14" ht="21.75" customHeight="1">
      <c r="A35" s="91" t="s">
        <v>170</v>
      </c>
      <c r="B35" s="91" t="s">
        <v>169</v>
      </c>
      <c r="C35" s="91" t="s">
        <v>168</v>
      </c>
      <c r="D35" s="91" t="s">
        <v>167</v>
      </c>
      <c r="E35" s="91" t="s">
        <v>166</v>
      </c>
      <c r="F35" s="91" t="s">
        <v>165</v>
      </c>
      <c r="G35" s="91" t="s">
        <v>164</v>
      </c>
      <c r="H35" s="91" t="s">
        <v>163</v>
      </c>
      <c r="I35" s="91" t="s">
        <v>162</v>
      </c>
      <c r="J35" s="91" t="s">
        <v>161</v>
      </c>
      <c r="K35" s="91" t="s">
        <v>160</v>
      </c>
      <c r="L35" s="91" t="s">
        <v>159</v>
      </c>
    </row>
    <row r="36" spans="1:14" ht="21.75" customHeight="1">
      <c r="A36" s="91" t="s">
        <v>158</v>
      </c>
      <c r="B36" s="91" t="s">
        <v>157</v>
      </c>
      <c r="C36" s="91" t="s">
        <v>156</v>
      </c>
      <c r="D36" s="91" t="s">
        <v>155</v>
      </c>
      <c r="E36" s="91" t="s">
        <v>154</v>
      </c>
      <c r="F36" s="91" t="s">
        <v>153</v>
      </c>
      <c r="G36" s="91" t="s">
        <v>152</v>
      </c>
      <c r="H36" s="91" t="s">
        <v>151</v>
      </c>
      <c r="I36" s="91" t="s">
        <v>150</v>
      </c>
      <c r="J36" s="91" t="s">
        <v>149</v>
      </c>
      <c r="K36" s="91" t="s">
        <v>148</v>
      </c>
      <c r="L36" s="91" t="s">
        <v>147</v>
      </c>
    </row>
    <row r="37" spans="1:14" ht="21.75" customHeight="1">
      <c r="A37" s="91" t="s">
        <v>146</v>
      </c>
      <c r="B37" s="91" t="s">
        <v>145</v>
      </c>
      <c r="C37" s="91" t="s">
        <v>144</v>
      </c>
      <c r="D37" s="91" t="s">
        <v>143</v>
      </c>
      <c r="E37" s="91" t="s">
        <v>142</v>
      </c>
      <c r="F37" s="91" t="s">
        <v>141</v>
      </c>
      <c r="G37" s="91" t="s">
        <v>140</v>
      </c>
      <c r="H37" s="91" t="s">
        <v>139</v>
      </c>
      <c r="I37" s="91" t="s">
        <v>138</v>
      </c>
      <c r="J37" s="91" t="s">
        <v>137</v>
      </c>
      <c r="K37" s="91" t="s">
        <v>136</v>
      </c>
      <c r="L37" s="91" t="s">
        <v>135</v>
      </c>
    </row>
    <row r="38" spans="1:14" ht="21.75" customHeight="1">
      <c r="A38" s="91" t="s">
        <v>133</v>
      </c>
      <c r="B38" s="91" t="s">
        <v>132</v>
      </c>
      <c r="C38" s="91" t="s">
        <v>131</v>
      </c>
      <c r="D38" s="91" t="s">
        <v>130</v>
      </c>
      <c r="E38" s="91" t="s">
        <v>129</v>
      </c>
      <c r="F38" s="91" t="s">
        <v>128</v>
      </c>
      <c r="G38" s="91" t="s">
        <v>127</v>
      </c>
      <c r="H38" s="91" t="s">
        <v>126</v>
      </c>
      <c r="I38" s="91" t="s">
        <v>125</v>
      </c>
      <c r="J38" s="91" t="s">
        <v>124</v>
      </c>
      <c r="K38" s="91" t="s">
        <v>123</v>
      </c>
      <c r="L38" s="91" t="s">
        <v>122</v>
      </c>
    </row>
    <row r="39" spans="1:14" ht="21.75" customHeight="1">
      <c r="A39" s="91" t="s">
        <v>120</v>
      </c>
      <c r="B39" s="91" t="s">
        <v>119</v>
      </c>
      <c r="C39" s="91" t="s">
        <v>118</v>
      </c>
      <c r="D39" s="91" t="s">
        <v>117</v>
      </c>
      <c r="E39" s="91" t="s">
        <v>116</v>
      </c>
      <c r="F39" s="91" t="s">
        <v>115</v>
      </c>
      <c r="G39" s="91" t="s">
        <v>114</v>
      </c>
      <c r="H39" s="91" t="s">
        <v>113</v>
      </c>
      <c r="I39" s="91" t="s">
        <v>112</v>
      </c>
      <c r="J39" s="91" t="s">
        <v>111</v>
      </c>
      <c r="K39" s="91" t="s">
        <v>110</v>
      </c>
      <c r="L39" s="91" t="s">
        <v>109</v>
      </c>
    </row>
    <row r="40" spans="1:14" ht="21.75" customHeight="1">
      <c r="A40" s="91" t="s">
        <v>108</v>
      </c>
      <c r="B40" s="91" t="s">
        <v>107</v>
      </c>
      <c r="C40" s="91" t="s">
        <v>106</v>
      </c>
      <c r="D40" s="91" t="s">
        <v>105</v>
      </c>
      <c r="E40" s="91" t="s">
        <v>104</v>
      </c>
      <c r="F40" s="91" t="s">
        <v>103</v>
      </c>
      <c r="G40" s="91" t="s">
        <v>102</v>
      </c>
      <c r="H40" s="91" t="s">
        <v>101</v>
      </c>
      <c r="I40" s="91" t="s">
        <v>100</v>
      </c>
      <c r="J40" s="91" t="s">
        <v>99</v>
      </c>
      <c r="K40" s="91" t="s">
        <v>98</v>
      </c>
      <c r="L40" s="91" t="s">
        <v>97</v>
      </c>
    </row>
    <row r="41" spans="1:14" ht="21.75" customHeight="1">
      <c r="A41" s="91" t="s">
        <v>95</v>
      </c>
      <c r="B41" s="91" t="s">
        <v>94</v>
      </c>
      <c r="C41" s="91" t="s">
        <v>93</v>
      </c>
      <c r="D41" s="91" t="s">
        <v>92</v>
      </c>
      <c r="E41" s="91" t="s">
        <v>91</v>
      </c>
      <c r="F41" s="91" t="s">
        <v>90</v>
      </c>
      <c r="G41" s="91" t="s">
        <v>89</v>
      </c>
      <c r="H41" s="91" t="s">
        <v>88</v>
      </c>
      <c r="I41" s="91" t="s">
        <v>87</v>
      </c>
      <c r="J41" s="91" t="s">
        <v>86</v>
      </c>
      <c r="K41" s="91" t="s">
        <v>85</v>
      </c>
      <c r="L41" s="91" t="s">
        <v>84</v>
      </c>
    </row>
    <row r="42" spans="1:14" ht="21.75" customHeight="1">
      <c r="A42" s="94"/>
      <c r="B42" s="93"/>
      <c r="C42" s="92"/>
      <c r="D42" s="92"/>
      <c r="E42" s="92"/>
      <c r="F42" s="92"/>
      <c r="G42" s="92"/>
      <c r="H42" s="92"/>
      <c r="I42" s="92"/>
      <c r="J42" s="92"/>
      <c r="K42" s="92"/>
      <c r="L42" s="92"/>
      <c r="M42" s="92"/>
      <c r="N42" s="92"/>
    </row>
  </sheetData>
  <mergeCells count="8">
    <mergeCell ref="F28:J28"/>
    <mergeCell ref="A29:D29"/>
    <mergeCell ref="P29:R29"/>
    <mergeCell ref="K4:L4"/>
    <mergeCell ref="H27:I27"/>
    <mergeCell ref="F29:G29"/>
    <mergeCell ref="L29:M29"/>
    <mergeCell ref="A1:N1"/>
  </mergeCells>
  <phoneticPr fontId="2"/>
  <printOptions horizontalCentered="1"/>
  <pageMargins left="0.78740157480314965" right="0.78740157480314965" top="0.74803149606299213" bottom="0.59055118110236227" header="0.51181102362204722" footer="0.51181102362204722"/>
  <pageSetup paperSize="9" scale="75"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whole" allowBlank="1" showInputMessage="1" showErrorMessage="1" xr:uid="{56B75BF7-4385-435A-9A87-15C9298B101C}">
          <x14:formula1>
            <xm:f>0</xm:f>
          </x14:formula1>
          <x14:formula2>
            <xm:f>100</xm:f>
          </x14:formula2>
          <xm:sqref>C7:L7 IY7:JH7 SU7:TD7 ACQ7:ACZ7 AMM7:AMV7 AWI7:AWR7 BGE7:BGN7 BQA7:BQJ7 BZW7:CAF7 CJS7:CKB7 CTO7:CTX7 DDK7:DDT7 DNG7:DNP7 DXC7:DXL7 EGY7:EHH7 EQU7:ERD7 FAQ7:FAZ7 FKM7:FKV7 FUI7:FUR7 GEE7:GEN7 GOA7:GOJ7 GXW7:GYF7 HHS7:HIB7 HRO7:HRX7 IBK7:IBT7 ILG7:ILP7 IVC7:IVL7 JEY7:JFH7 JOU7:JPD7 JYQ7:JYZ7 KIM7:KIV7 KSI7:KSR7 LCE7:LCN7 LMA7:LMJ7 LVW7:LWF7 MFS7:MGB7 MPO7:MPX7 MZK7:MZT7 NJG7:NJP7 NTC7:NTL7 OCY7:ODH7 OMU7:OND7 OWQ7:OWZ7 PGM7:PGV7 PQI7:PQR7 QAE7:QAN7 QKA7:QKJ7 QTW7:QUF7 RDS7:REB7 RNO7:RNX7 RXK7:RXT7 SHG7:SHP7 SRC7:SRL7 TAY7:TBH7 TKU7:TLD7 TUQ7:TUZ7 UEM7:UEV7 UOI7:UOR7 UYE7:UYN7 VIA7:VIJ7 VRW7:VSF7 WBS7:WCB7 WLO7:WLX7 WVK7:WVT7 C65543:L65543 IY65543:JH65543 SU65543:TD65543 ACQ65543:ACZ65543 AMM65543:AMV65543 AWI65543:AWR65543 BGE65543:BGN65543 BQA65543:BQJ65543 BZW65543:CAF65543 CJS65543:CKB65543 CTO65543:CTX65543 DDK65543:DDT65543 DNG65543:DNP65543 DXC65543:DXL65543 EGY65543:EHH65543 EQU65543:ERD65543 FAQ65543:FAZ65543 FKM65543:FKV65543 FUI65543:FUR65543 GEE65543:GEN65543 GOA65543:GOJ65543 GXW65543:GYF65543 HHS65543:HIB65543 HRO65543:HRX65543 IBK65543:IBT65543 ILG65543:ILP65543 IVC65543:IVL65543 JEY65543:JFH65543 JOU65543:JPD65543 JYQ65543:JYZ65543 KIM65543:KIV65543 KSI65543:KSR65543 LCE65543:LCN65543 LMA65543:LMJ65543 LVW65543:LWF65543 MFS65543:MGB65543 MPO65543:MPX65543 MZK65543:MZT65543 NJG65543:NJP65543 NTC65543:NTL65543 OCY65543:ODH65543 OMU65543:OND65543 OWQ65543:OWZ65543 PGM65543:PGV65543 PQI65543:PQR65543 QAE65543:QAN65543 QKA65543:QKJ65543 QTW65543:QUF65543 RDS65543:REB65543 RNO65543:RNX65543 RXK65543:RXT65543 SHG65543:SHP65543 SRC65543:SRL65543 TAY65543:TBH65543 TKU65543:TLD65543 TUQ65543:TUZ65543 UEM65543:UEV65543 UOI65543:UOR65543 UYE65543:UYN65543 VIA65543:VIJ65543 VRW65543:VSF65543 WBS65543:WCB65543 WLO65543:WLX65543 WVK65543:WVT65543 C131079:L131079 IY131079:JH131079 SU131079:TD131079 ACQ131079:ACZ131079 AMM131079:AMV131079 AWI131079:AWR131079 BGE131079:BGN131079 BQA131079:BQJ131079 BZW131079:CAF131079 CJS131079:CKB131079 CTO131079:CTX131079 DDK131079:DDT131079 DNG131079:DNP131079 DXC131079:DXL131079 EGY131079:EHH131079 EQU131079:ERD131079 FAQ131079:FAZ131079 FKM131079:FKV131079 FUI131079:FUR131079 GEE131079:GEN131079 GOA131079:GOJ131079 GXW131079:GYF131079 HHS131079:HIB131079 HRO131079:HRX131079 IBK131079:IBT131079 ILG131079:ILP131079 IVC131079:IVL131079 JEY131079:JFH131079 JOU131079:JPD131079 JYQ131079:JYZ131079 KIM131079:KIV131079 KSI131079:KSR131079 LCE131079:LCN131079 LMA131079:LMJ131079 LVW131079:LWF131079 MFS131079:MGB131079 MPO131079:MPX131079 MZK131079:MZT131079 NJG131079:NJP131079 NTC131079:NTL131079 OCY131079:ODH131079 OMU131079:OND131079 OWQ131079:OWZ131079 PGM131079:PGV131079 PQI131079:PQR131079 QAE131079:QAN131079 QKA131079:QKJ131079 QTW131079:QUF131079 RDS131079:REB131079 RNO131079:RNX131079 RXK131079:RXT131079 SHG131079:SHP131079 SRC131079:SRL131079 TAY131079:TBH131079 TKU131079:TLD131079 TUQ131079:TUZ131079 UEM131079:UEV131079 UOI131079:UOR131079 UYE131079:UYN131079 VIA131079:VIJ131079 VRW131079:VSF131079 WBS131079:WCB131079 WLO131079:WLX131079 WVK131079:WVT131079 C196615:L196615 IY196615:JH196615 SU196615:TD196615 ACQ196615:ACZ196615 AMM196615:AMV196615 AWI196615:AWR196615 BGE196615:BGN196615 BQA196615:BQJ196615 BZW196615:CAF196615 CJS196615:CKB196615 CTO196615:CTX196615 DDK196615:DDT196615 DNG196615:DNP196615 DXC196615:DXL196615 EGY196615:EHH196615 EQU196615:ERD196615 FAQ196615:FAZ196615 FKM196615:FKV196615 FUI196615:FUR196615 GEE196615:GEN196615 GOA196615:GOJ196615 GXW196615:GYF196615 HHS196615:HIB196615 HRO196615:HRX196615 IBK196615:IBT196615 ILG196615:ILP196615 IVC196615:IVL196615 JEY196615:JFH196615 JOU196615:JPD196615 JYQ196615:JYZ196615 KIM196615:KIV196615 KSI196615:KSR196615 LCE196615:LCN196615 LMA196615:LMJ196615 LVW196615:LWF196615 MFS196615:MGB196615 MPO196615:MPX196615 MZK196615:MZT196615 NJG196615:NJP196615 NTC196615:NTL196615 OCY196615:ODH196615 OMU196615:OND196615 OWQ196615:OWZ196615 PGM196615:PGV196615 PQI196615:PQR196615 QAE196615:QAN196615 QKA196615:QKJ196615 QTW196615:QUF196615 RDS196615:REB196615 RNO196615:RNX196615 RXK196615:RXT196615 SHG196615:SHP196615 SRC196615:SRL196615 TAY196615:TBH196615 TKU196615:TLD196615 TUQ196615:TUZ196615 UEM196615:UEV196615 UOI196615:UOR196615 UYE196615:UYN196615 VIA196615:VIJ196615 VRW196615:VSF196615 WBS196615:WCB196615 WLO196615:WLX196615 WVK196615:WVT196615 C262151:L262151 IY262151:JH262151 SU262151:TD262151 ACQ262151:ACZ262151 AMM262151:AMV262151 AWI262151:AWR262151 BGE262151:BGN262151 BQA262151:BQJ262151 BZW262151:CAF262151 CJS262151:CKB262151 CTO262151:CTX262151 DDK262151:DDT262151 DNG262151:DNP262151 DXC262151:DXL262151 EGY262151:EHH262151 EQU262151:ERD262151 FAQ262151:FAZ262151 FKM262151:FKV262151 FUI262151:FUR262151 GEE262151:GEN262151 GOA262151:GOJ262151 GXW262151:GYF262151 HHS262151:HIB262151 HRO262151:HRX262151 IBK262151:IBT262151 ILG262151:ILP262151 IVC262151:IVL262151 JEY262151:JFH262151 JOU262151:JPD262151 JYQ262151:JYZ262151 KIM262151:KIV262151 KSI262151:KSR262151 LCE262151:LCN262151 LMA262151:LMJ262151 LVW262151:LWF262151 MFS262151:MGB262151 MPO262151:MPX262151 MZK262151:MZT262151 NJG262151:NJP262151 NTC262151:NTL262151 OCY262151:ODH262151 OMU262151:OND262151 OWQ262151:OWZ262151 PGM262151:PGV262151 PQI262151:PQR262151 QAE262151:QAN262151 QKA262151:QKJ262151 QTW262151:QUF262151 RDS262151:REB262151 RNO262151:RNX262151 RXK262151:RXT262151 SHG262151:SHP262151 SRC262151:SRL262151 TAY262151:TBH262151 TKU262151:TLD262151 TUQ262151:TUZ262151 UEM262151:UEV262151 UOI262151:UOR262151 UYE262151:UYN262151 VIA262151:VIJ262151 VRW262151:VSF262151 WBS262151:WCB262151 WLO262151:WLX262151 WVK262151:WVT262151 C327687:L327687 IY327687:JH327687 SU327687:TD327687 ACQ327687:ACZ327687 AMM327687:AMV327687 AWI327687:AWR327687 BGE327687:BGN327687 BQA327687:BQJ327687 BZW327687:CAF327687 CJS327687:CKB327687 CTO327687:CTX327687 DDK327687:DDT327687 DNG327687:DNP327687 DXC327687:DXL327687 EGY327687:EHH327687 EQU327687:ERD327687 FAQ327687:FAZ327687 FKM327687:FKV327687 FUI327687:FUR327687 GEE327687:GEN327687 GOA327687:GOJ327687 GXW327687:GYF327687 HHS327687:HIB327687 HRO327687:HRX327687 IBK327687:IBT327687 ILG327687:ILP327687 IVC327687:IVL327687 JEY327687:JFH327687 JOU327687:JPD327687 JYQ327687:JYZ327687 KIM327687:KIV327687 KSI327687:KSR327687 LCE327687:LCN327687 LMA327687:LMJ327687 LVW327687:LWF327687 MFS327687:MGB327687 MPO327687:MPX327687 MZK327687:MZT327687 NJG327687:NJP327687 NTC327687:NTL327687 OCY327687:ODH327687 OMU327687:OND327687 OWQ327687:OWZ327687 PGM327687:PGV327687 PQI327687:PQR327687 QAE327687:QAN327687 QKA327687:QKJ327687 QTW327687:QUF327687 RDS327687:REB327687 RNO327687:RNX327687 RXK327687:RXT327687 SHG327687:SHP327687 SRC327687:SRL327687 TAY327687:TBH327687 TKU327687:TLD327687 TUQ327687:TUZ327687 UEM327687:UEV327687 UOI327687:UOR327687 UYE327687:UYN327687 VIA327687:VIJ327687 VRW327687:VSF327687 WBS327687:WCB327687 WLO327687:WLX327687 WVK327687:WVT327687 C393223:L393223 IY393223:JH393223 SU393223:TD393223 ACQ393223:ACZ393223 AMM393223:AMV393223 AWI393223:AWR393223 BGE393223:BGN393223 BQA393223:BQJ393223 BZW393223:CAF393223 CJS393223:CKB393223 CTO393223:CTX393223 DDK393223:DDT393223 DNG393223:DNP393223 DXC393223:DXL393223 EGY393223:EHH393223 EQU393223:ERD393223 FAQ393223:FAZ393223 FKM393223:FKV393223 FUI393223:FUR393223 GEE393223:GEN393223 GOA393223:GOJ393223 GXW393223:GYF393223 HHS393223:HIB393223 HRO393223:HRX393223 IBK393223:IBT393223 ILG393223:ILP393223 IVC393223:IVL393223 JEY393223:JFH393223 JOU393223:JPD393223 JYQ393223:JYZ393223 KIM393223:KIV393223 KSI393223:KSR393223 LCE393223:LCN393223 LMA393223:LMJ393223 LVW393223:LWF393223 MFS393223:MGB393223 MPO393223:MPX393223 MZK393223:MZT393223 NJG393223:NJP393223 NTC393223:NTL393223 OCY393223:ODH393223 OMU393223:OND393223 OWQ393223:OWZ393223 PGM393223:PGV393223 PQI393223:PQR393223 QAE393223:QAN393223 QKA393223:QKJ393223 QTW393223:QUF393223 RDS393223:REB393223 RNO393223:RNX393223 RXK393223:RXT393223 SHG393223:SHP393223 SRC393223:SRL393223 TAY393223:TBH393223 TKU393223:TLD393223 TUQ393223:TUZ393223 UEM393223:UEV393223 UOI393223:UOR393223 UYE393223:UYN393223 VIA393223:VIJ393223 VRW393223:VSF393223 WBS393223:WCB393223 WLO393223:WLX393223 WVK393223:WVT393223 C458759:L458759 IY458759:JH458759 SU458759:TD458759 ACQ458759:ACZ458759 AMM458759:AMV458759 AWI458759:AWR458759 BGE458759:BGN458759 BQA458759:BQJ458759 BZW458759:CAF458759 CJS458759:CKB458759 CTO458759:CTX458759 DDK458759:DDT458759 DNG458759:DNP458759 DXC458759:DXL458759 EGY458759:EHH458759 EQU458759:ERD458759 FAQ458759:FAZ458759 FKM458759:FKV458759 FUI458759:FUR458759 GEE458759:GEN458759 GOA458759:GOJ458759 GXW458759:GYF458759 HHS458759:HIB458759 HRO458759:HRX458759 IBK458759:IBT458759 ILG458759:ILP458759 IVC458759:IVL458759 JEY458759:JFH458759 JOU458759:JPD458759 JYQ458759:JYZ458759 KIM458759:KIV458759 KSI458759:KSR458759 LCE458759:LCN458759 LMA458759:LMJ458759 LVW458759:LWF458759 MFS458759:MGB458759 MPO458759:MPX458759 MZK458759:MZT458759 NJG458759:NJP458759 NTC458759:NTL458759 OCY458759:ODH458759 OMU458759:OND458759 OWQ458759:OWZ458759 PGM458759:PGV458759 PQI458759:PQR458759 QAE458759:QAN458759 QKA458759:QKJ458759 QTW458759:QUF458759 RDS458759:REB458759 RNO458759:RNX458759 RXK458759:RXT458759 SHG458759:SHP458759 SRC458759:SRL458759 TAY458759:TBH458759 TKU458759:TLD458759 TUQ458759:TUZ458759 UEM458759:UEV458759 UOI458759:UOR458759 UYE458759:UYN458759 VIA458759:VIJ458759 VRW458759:VSF458759 WBS458759:WCB458759 WLO458759:WLX458759 WVK458759:WVT458759 C524295:L524295 IY524295:JH524295 SU524295:TD524295 ACQ524295:ACZ524295 AMM524295:AMV524295 AWI524295:AWR524295 BGE524295:BGN524295 BQA524295:BQJ524295 BZW524295:CAF524295 CJS524295:CKB524295 CTO524295:CTX524295 DDK524295:DDT524295 DNG524295:DNP524295 DXC524295:DXL524295 EGY524295:EHH524295 EQU524295:ERD524295 FAQ524295:FAZ524295 FKM524295:FKV524295 FUI524295:FUR524295 GEE524295:GEN524295 GOA524295:GOJ524295 GXW524295:GYF524295 HHS524295:HIB524295 HRO524295:HRX524295 IBK524295:IBT524295 ILG524295:ILP524295 IVC524295:IVL524295 JEY524295:JFH524295 JOU524295:JPD524295 JYQ524295:JYZ524295 KIM524295:KIV524295 KSI524295:KSR524295 LCE524295:LCN524295 LMA524295:LMJ524295 LVW524295:LWF524295 MFS524295:MGB524295 MPO524295:MPX524295 MZK524295:MZT524295 NJG524295:NJP524295 NTC524295:NTL524295 OCY524295:ODH524295 OMU524295:OND524295 OWQ524295:OWZ524295 PGM524295:PGV524295 PQI524295:PQR524295 QAE524295:QAN524295 QKA524295:QKJ524295 QTW524295:QUF524295 RDS524295:REB524295 RNO524295:RNX524295 RXK524295:RXT524295 SHG524295:SHP524295 SRC524295:SRL524295 TAY524295:TBH524295 TKU524295:TLD524295 TUQ524295:TUZ524295 UEM524295:UEV524295 UOI524295:UOR524295 UYE524295:UYN524295 VIA524295:VIJ524295 VRW524295:VSF524295 WBS524295:WCB524295 WLO524295:WLX524295 WVK524295:WVT524295 C589831:L589831 IY589831:JH589831 SU589831:TD589831 ACQ589831:ACZ589831 AMM589831:AMV589831 AWI589831:AWR589831 BGE589831:BGN589831 BQA589831:BQJ589831 BZW589831:CAF589831 CJS589831:CKB589831 CTO589831:CTX589831 DDK589831:DDT589831 DNG589831:DNP589831 DXC589831:DXL589831 EGY589831:EHH589831 EQU589831:ERD589831 FAQ589831:FAZ589831 FKM589831:FKV589831 FUI589831:FUR589831 GEE589831:GEN589831 GOA589831:GOJ589831 GXW589831:GYF589831 HHS589831:HIB589831 HRO589831:HRX589831 IBK589831:IBT589831 ILG589831:ILP589831 IVC589831:IVL589831 JEY589831:JFH589831 JOU589831:JPD589831 JYQ589831:JYZ589831 KIM589831:KIV589831 KSI589831:KSR589831 LCE589831:LCN589831 LMA589831:LMJ589831 LVW589831:LWF589831 MFS589831:MGB589831 MPO589831:MPX589831 MZK589831:MZT589831 NJG589831:NJP589831 NTC589831:NTL589831 OCY589831:ODH589831 OMU589831:OND589831 OWQ589831:OWZ589831 PGM589831:PGV589831 PQI589831:PQR589831 QAE589831:QAN589831 QKA589831:QKJ589831 QTW589831:QUF589831 RDS589831:REB589831 RNO589831:RNX589831 RXK589831:RXT589831 SHG589831:SHP589831 SRC589831:SRL589831 TAY589831:TBH589831 TKU589831:TLD589831 TUQ589831:TUZ589831 UEM589831:UEV589831 UOI589831:UOR589831 UYE589831:UYN589831 VIA589831:VIJ589831 VRW589831:VSF589831 WBS589831:WCB589831 WLO589831:WLX589831 WVK589831:WVT589831 C655367:L655367 IY655367:JH655367 SU655367:TD655367 ACQ655367:ACZ655367 AMM655367:AMV655367 AWI655367:AWR655367 BGE655367:BGN655367 BQA655367:BQJ655367 BZW655367:CAF655367 CJS655367:CKB655367 CTO655367:CTX655367 DDK655367:DDT655367 DNG655367:DNP655367 DXC655367:DXL655367 EGY655367:EHH655367 EQU655367:ERD655367 FAQ655367:FAZ655367 FKM655367:FKV655367 FUI655367:FUR655367 GEE655367:GEN655367 GOA655367:GOJ655367 GXW655367:GYF655367 HHS655367:HIB655367 HRO655367:HRX655367 IBK655367:IBT655367 ILG655367:ILP655367 IVC655367:IVL655367 JEY655367:JFH655367 JOU655367:JPD655367 JYQ655367:JYZ655367 KIM655367:KIV655367 KSI655367:KSR655367 LCE655367:LCN655367 LMA655367:LMJ655367 LVW655367:LWF655367 MFS655367:MGB655367 MPO655367:MPX655367 MZK655367:MZT655367 NJG655367:NJP655367 NTC655367:NTL655367 OCY655367:ODH655367 OMU655367:OND655367 OWQ655367:OWZ655367 PGM655367:PGV655367 PQI655367:PQR655367 QAE655367:QAN655367 QKA655367:QKJ655367 QTW655367:QUF655367 RDS655367:REB655367 RNO655367:RNX655367 RXK655367:RXT655367 SHG655367:SHP655367 SRC655367:SRL655367 TAY655367:TBH655367 TKU655367:TLD655367 TUQ655367:TUZ655367 UEM655367:UEV655367 UOI655367:UOR655367 UYE655367:UYN655367 VIA655367:VIJ655367 VRW655367:VSF655367 WBS655367:WCB655367 WLO655367:WLX655367 WVK655367:WVT655367 C720903:L720903 IY720903:JH720903 SU720903:TD720903 ACQ720903:ACZ720903 AMM720903:AMV720903 AWI720903:AWR720903 BGE720903:BGN720903 BQA720903:BQJ720903 BZW720903:CAF720903 CJS720903:CKB720903 CTO720903:CTX720903 DDK720903:DDT720903 DNG720903:DNP720903 DXC720903:DXL720903 EGY720903:EHH720903 EQU720903:ERD720903 FAQ720903:FAZ720903 FKM720903:FKV720903 FUI720903:FUR720903 GEE720903:GEN720903 GOA720903:GOJ720903 GXW720903:GYF720903 HHS720903:HIB720903 HRO720903:HRX720903 IBK720903:IBT720903 ILG720903:ILP720903 IVC720903:IVL720903 JEY720903:JFH720903 JOU720903:JPD720903 JYQ720903:JYZ720903 KIM720903:KIV720903 KSI720903:KSR720903 LCE720903:LCN720903 LMA720903:LMJ720903 LVW720903:LWF720903 MFS720903:MGB720903 MPO720903:MPX720903 MZK720903:MZT720903 NJG720903:NJP720903 NTC720903:NTL720903 OCY720903:ODH720903 OMU720903:OND720903 OWQ720903:OWZ720903 PGM720903:PGV720903 PQI720903:PQR720903 QAE720903:QAN720903 QKA720903:QKJ720903 QTW720903:QUF720903 RDS720903:REB720903 RNO720903:RNX720903 RXK720903:RXT720903 SHG720903:SHP720903 SRC720903:SRL720903 TAY720903:TBH720903 TKU720903:TLD720903 TUQ720903:TUZ720903 UEM720903:UEV720903 UOI720903:UOR720903 UYE720903:UYN720903 VIA720903:VIJ720903 VRW720903:VSF720903 WBS720903:WCB720903 WLO720903:WLX720903 WVK720903:WVT720903 C786439:L786439 IY786439:JH786439 SU786439:TD786439 ACQ786439:ACZ786439 AMM786439:AMV786439 AWI786439:AWR786439 BGE786439:BGN786439 BQA786439:BQJ786439 BZW786439:CAF786439 CJS786439:CKB786439 CTO786439:CTX786439 DDK786439:DDT786439 DNG786439:DNP786439 DXC786439:DXL786439 EGY786439:EHH786439 EQU786439:ERD786439 FAQ786439:FAZ786439 FKM786439:FKV786439 FUI786439:FUR786439 GEE786439:GEN786439 GOA786439:GOJ786439 GXW786439:GYF786439 HHS786439:HIB786439 HRO786439:HRX786439 IBK786439:IBT786439 ILG786439:ILP786439 IVC786439:IVL786439 JEY786439:JFH786439 JOU786439:JPD786439 JYQ786439:JYZ786439 KIM786439:KIV786439 KSI786439:KSR786439 LCE786439:LCN786439 LMA786439:LMJ786439 LVW786439:LWF786439 MFS786439:MGB786439 MPO786439:MPX786439 MZK786439:MZT786439 NJG786439:NJP786439 NTC786439:NTL786439 OCY786439:ODH786439 OMU786439:OND786439 OWQ786439:OWZ786439 PGM786439:PGV786439 PQI786439:PQR786439 QAE786439:QAN786439 QKA786439:QKJ786439 QTW786439:QUF786439 RDS786439:REB786439 RNO786439:RNX786439 RXK786439:RXT786439 SHG786439:SHP786439 SRC786439:SRL786439 TAY786439:TBH786439 TKU786439:TLD786439 TUQ786439:TUZ786439 UEM786439:UEV786439 UOI786439:UOR786439 UYE786439:UYN786439 VIA786439:VIJ786439 VRW786439:VSF786439 WBS786439:WCB786439 WLO786439:WLX786439 WVK786439:WVT786439 C851975:L851975 IY851975:JH851975 SU851975:TD851975 ACQ851975:ACZ851975 AMM851975:AMV851975 AWI851975:AWR851975 BGE851975:BGN851975 BQA851975:BQJ851975 BZW851975:CAF851975 CJS851975:CKB851975 CTO851975:CTX851975 DDK851975:DDT851975 DNG851975:DNP851975 DXC851975:DXL851975 EGY851975:EHH851975 EQU851975:ERD851975 FAQ851975:FAZ851975 FKM851975:FKV851975 FUI851975:FUR851975 GEE851975:GEN851975 GOA851975:GOJ851975 GXW851975:GYF851975 HHS851975:HIB851975 HRO851975:HRX851975 IBK851975:IBT851975 ILG851975:ILP851975 IVC851975:IVL851975 JEY851975:JFH851975 JOU851975:JPD851975 JYQ851975:JYZ851975 KIM851975:KIV851975 KSI851975:KSR851975 LCE851975:LCN851975 LMA851975:LMJ851975 LVW851975:LWF851975 MFS851975:MGB851975 MPO851975:MPX851975 MZK851975:MZT851975 NJG851975:NJP851975 NTC851975:NTL851975 OCY851975:ODH851975 OMU851975:OND851975 OWQ851975:OWZ851975 PGM851975:PGV851975 PQI851975:PQR851975 QAE851975:QAN851975 QKA851975:QKJ851975 QTW851975:QUF851975 RDS851975:REB851975 RNO851975:RNX851975 RXK851975:RXT851975 SHG851975:SHP851975 SRC851975:SRL851975 TAY851975:TBH851975 TKU851975:TLD851975 TUQ851975:TUZ851975 UEM851975:UEV851975 UOI851975:UOR851975 UYE851975:UYN851975 VIA851975:VIJ851975 VRW851975:VSF851975 WBS851975:WCB851975 WLO851975:WLX851975 WVK851975:WVT851975 C917511:L917511 IY917511:JH917511 SU917511:TD917511 ACQ917511:ACZ917511 AMM917511:AMV917511 AWI917511:AWR917511 BGE917511:BGN917511 BQA917511:BQJ917511 BZW917511:CAF917511 CJS917511:CKB917511 CTO917511:CTX917511 DDK917511:DDT917511 DNG917511:DNP917511 DXC917511:DXL917511 EGY917511:EHH917511 EQU917511:ERD917511 FAQ917511:FAZ917511 FKM917511:FKV917511 FUI917511:FUR917511 GEE917511:GEN917511 GOA917511:GOJ917511 GXW917511:GYF917511 HHS917511:HIB917511 HRO917511:HRX917511 IBK917511:IBT917511 ILG917511:ILP917511 IVC917511:IVL917511 JEY917511:JFH917511 JOU917511:JPD917511 JYQ917511:JYZ917511 KIM917511:KIV917511 KSI917511:KSR917511 LCE917511:LCN917511 LMA917511:LMJ917511 LVW917511:LWF917511 MFS917511:MGB917511 MPO917511:MPX917511 MZK917511:MZT917511 NJG917511:NJP917511 NTC917511:NTL917511 OCY917511:ODH917511 OMU917511:OND917511 OWQ917511:OWZ917511 PGM917511:PGV917511 PQI917511:PQR917511 QAE917511:QAN917511 QKA917511:QKJ917511 QTW917511:QUF917511 RDS917511:REB917511 RNO917511:RNX917511 RXK917511:RXT917511 SHG917511:SHP917511 SRC917511:SRL917511 TAY917511:TBH917511 TKU917511:TLD917511 TUQ917511:TUZ917511 UEM917511:UEV917511 UOI917511:UOR917511 UYE917511:UYN917511 VIA917511:VIJ917511 VRW917511:VSF917511 WBS917511:WCB917511 WLO917511:WLX917511 WVK917511:WVT917511 C983047:L983047 IY983047:JH983047 SU983047:TD983047 ACQ983047:ACZ983047 AMM983047:AMV983047 AWI983047:AWR983047 BGE983047:BGN983047 BQA983047:BQJ983047 BZW983047:CAF983047 CJS983047:CKB983047 CTO983047:CTX983047 DDK983047:DDT983047 DNG983047:DNP983047 DXC983047:DXL983047 EGY983047:EHH983047 EQU983047:ERD983047 FAQ983047:FAZ983047 FKM983047:FKV983047 FUI983047:FUR983047 GEE983047:GEN983047 GOA983047:GOJ983047 GXW983047:GYF983047 HHS983047:HIB983047 HRO983047:HRX983047 IBK983047:IBT983047 ILG983047:ILP983047 IVC983047:IVL983047 JEY983047:JFH983047 JOU983047:JPD983047 JYQ983047:JYZ983047 KIM983047:KIV983047 KSI983047:KSR983047 LCE983047:LCN983047 LMA983047:LMJ983047 LVW983047:LWF983047 MFS983047:MGB983047 MPO983047:MPX983047 MZK983047:MZT983047 NJG983047:NJP983047 NTC983047:NTL983047 OCY983047:ODH983047 OMU983047:OND983047 OWQ983047:OWZ983047 PGM983047:PGV983047 PQI983047:PQR983047 QAE983047:QAN983047 QKA983047:QKJ983047 QTW983047:QUF983047 RDS983047:REB983047 RNO983047:RNX983047 RXK983047:RXT983047 SHG983047:SHP983047 SRC983047:SRL983047 TAY983047:TBH983047 TKU983047:TLD983047 TUQ983047:TUZ983047 UEM983047:UEV983047 UOI983047:UOR983047 UYE983047:UYN983047 VIA983047:VIJ983047 VRW983047:VSF983047 WBS983047:WCB983047 WLO983047:WLX983047 WVK983047:WVT983047 C9:L9 IY9:JH9 SU9:TD9 ACQ9:ACZ9 AMM9:AMV9 AWI9:AWR9 BGE9:BGN9 BQA9:BQJ9 BZW9:CAF9 CJS9:CKB9 CTO9:CTX9 DDK9:DDT9 DNG9:DNP9 DXC9:DXL9 EGY9:EHH9 EQU9:ERD9 FAQ9:FAZ9 FKM9:FKV9 FUI9:FUR9 GEE9:GEN9 GOA9:GOJ9 GXW9:GYF9 HHS9:HIB9 HRO9:HRX9 IBK9:IBT9 ILG9:ILP9 IVC9:IVL9 JEY9:JFH9 JOU9:JPD9 JYQ9:JYZ9 KIM9:KIV9 KSI9:KSR9 LCE9:LCN9 LMA9:LMJ9 LVW9:LWF9 MFS9:MGB9 MPO9:MPX9 MZK9:MZT9 NJG9:NJP9 NTC9:NTL9 OCY9:ODH9 OMU9:OND9 OWQ9:OWZ9 PGM9:PGV9 PQI9:PQR9 QAE9:QAN9 QKA9:QKJ9 QTW9:QUF9 RDS9:REB9 RNO9:RNX9 RXK9:RXT9 SHG9:SHP9 SRC9:SRL9 TAY9:TBH9 TKU9:TLD9 TUQ9:TUZ9 UEM9:UEV9 UOI9:UOR9 UYE9:UYN9 VIA9:VIJ9 VRW9:VSF9 WBS9:WCB9 WLO9:WLX9 WVK9:WVT9 C65545:L65545 IY65545:JH65545 SU65545:TD65545 ACQ65545:ACZ65545 AMM65545:AMV65545 AWI65545:AWR65545 BGE65545:BGN65545 BQA65545:BQJ65545 BZW65545:CAF65545 CJS65545:CKB65545 CTO65545:CTX65545 DDK65545:DDT65545 DNG65545:DNP65545 DXC65545:DXL65545 EGY65545:EHH65545 EQU65545:ERD65545 FAQ65545:FAZ65545 FKM65545:FKV65545 FUI65545:FUR65545 GEE65545:GEN65545 GOA65545:GOJ65545 GXW65545:GYF65545 HHS65545:HIB65545 HRO65545:HRX65545 IBK65545:IBT65545 ILG65545:ILP65545 IVC65545:IVL65545 JEY65545:JFH65545 JOU65545:JPD65545 JYQ65545:JYZ65545 KIM65545:KIV65545 KSI65545:KSR65545 LCE65545:LCN65545 LMA65545:LMJ65545 LVW65545:LWF65545 MFS65545:MGB65545 MPO65545:MPX65545 MZK65545:MZT65545 NJG65545:NJP65545 NTC65545:NTL65545 OCY65545:ODH65545 OMU65545:OND65545 OWQ65545:OWZ65545 PGM65545:PGV65545 PQI65545:PQR65545 QAE65545:QAN65545 QKA65545:QKJ65545 QTW65545:QUF65545 RDS65545:REB65545 RNO65545:RNX65545 RXK65545:RXT65545 SHG65545:SHP65545 SRC65545:SRL65545 TAY65545:TBH65545 TKU65545:TLD65545 TUQ65545:TUZ65545 UEM65545:UEV65545 UOI65545:UOR65545 UYE65545:UYN65545 VIA65545:VIJ65545 VRW65545:VSF65545 WBS65545:WCB65545 WLO65545:WLX65545 WVK65545:WVT65545 C131081:L131081 IY131081:JH131081 SU131081:TD131081 ACQ131081:ACZ131081 AMM131081:AMV131081 AWI131081:AWR131081 BGE131081:BGN131081 BQA131081:BQJ131081 BZW131081:CAF131081 CJS131081:CKB131081 CTO131081:CTX131081 DDK131081:DDT131081 DNG131081:DNP131081 DXC131081:DXL131081 EGY131081:EHH131081 EQU131081:ERD131081 FAQ131081:FAZ131081 FKM131081:FKV131081 FUI131081:FUR131081 GEE131081:GEN131081 GOA131081:GOJ131081 GXW131081:GYF131081 HHS131081:HIB131081 HRO131081:HRX131081 IBK131081:IBT131081 ILG131081:ILP131081 IVC131081:IVL131081 JEY131081:JFH131081 JOU131081:JPD131081 JYQ131081:JYZ131081 KIM131081:KIV131081 KSI131081:KSR131081 LCE131081:LCN131081 LMA131081:LMJ131081 LVW131081:LWF131081 MFS131081:MGB131081 MPO131081:MPX131081 MZK131081:MZT131081 NJG131081:NJP131081 NTC131081:NTL131081 OCY131081:ODH131081 OMU131081:OND131081 OWQ131081:OWZ131081 PGM131081:PGV131081 PQI131081:PQR131081 QAE131081:QAN131081 QKA131081:QKJ131081 QTW131081:QUF131081 RDS131081:REB131081 RNO131081:RNX131081 RXK131081:RXT131081 SHG131081:SHP131081 SRC131081:SRL131081 TAY131081:TBH131081 TKU131081:TLD131081 TUQ131081:TUZ131081 UEM131081:UEV131081 UOI131081:UOR131081 UYE131081:UYN131081 VIA131081:VIJ131081 VRW131081:VSF131081 WBS131081:WCB131081 WLO131081:WLX131081 WVK131081:WVT131081 C196617:L196617 IY196617:JH196617 SU196617:TD196617 ACQ196617:ACZ196617 AMM196617:AMV196617 AWI196617:AWR196617 BGE196617:BGN196617 BQA196617:BQJ196617 BZW196617:CAF196617 CJS196617:CKB196617 CTO196617:CTX196617 DDK196617:DDT196617 DNG196617:DNP196617 DXC196617:DXL196617 EGY196617:EHH196617 EQU196617:ERD196617 FAQ196617:FAZ196617 FKM196617:FKV196617 FUI196617:FUR196617 GEE196617:GEN196617 GOA196617:GOJ196617 GXW196617:GYF196617 HHS196617:HIB196617 HRO196617:HRX196617 IBK196617:IBT196617 ILG196617:ILP196617 IVC196617:IVL196617 JEY196617:JFH196617 JOU196617:JPD196617 JYQ196617:JYZ196617 KIM196617:KIV196617 KSI196617:KSR196617 LCE196617:LCN196617 LMA196617:LMJ196617 LVW196617:LWF196617 MFS196617:MGB196617 MPO196617:MPX196617 MZK196617:MZT196617 NJG196617:NJP196617 NTC196617:NTL196617 OCY196617:ODH196617 OMU196617:OND196617 OWQ196617:OWZ196617 PGM196617:PGV196617 PQI196617:PQR196617 QAE196617:QAN196617 QKA196617:QKJ196617 QTW196617:QUF196617 RDS196617:REB196617 RNO196617:RNX196617 RXK196617:RXT196617 SHG196617:SHP196617 SRC196617:SRL196617 TAY196617:TBH196617 TKU196617:TLD196617 TUQ196617:TUZ196617 UEM196617:UEV196617 UOI196617:UOR196617 UYE196617:UYN196617 VIA196617:VIJ196617 VRW196617:VSF196617 WBS196617:WCB196617 WLO196617:WLX196617 WVK196617:WVT196617 C262153:L262153 IY262153:JH262153 SU262153:TD262153 ACQ262153:ACZ262153 AMM262153:AMV262153 AWI262153:AWR262153 BGE262153:BGN262153 BQA262153:BQJ262153 BZW262153:CAF262153 CJS262153:CKB262153 CTO262153:CTX262153 DDK262153:DDT262153 DNG262153:DNP262153 DXC262153:DXL262153 EGY262153:EHH262153 EQU262153:ERD262153 FAQ262153:FAZ262153 FKM262153:FKV262153 FUI262153:FUR262153 GEE262153:GEN262153 GOA262153:GOJ262153 GXW262153:GYF262153 HHS262153:HIB262153 HRO262153:HRX262153 IBK262153:IBT262153 ILG262153:ILP262153 IVC262153:IVL262153 JEY262153:JFH262153 JOU262153:JPD262153 JYQ262153:JYZ262153 KIM262153:KIV262153 KSI262153:KSR262153 LCE262153:LCN262153 LMA262153:LMJ262153 LVW262153:LWF262153 MFS262153:MGB262153 MPO262153:MPX262153 MZK262153:MZT262153 NJG262153:NJP262153 NTC262153:NTL262153 OCY262153:ODH262153 OMU262153:OND262153 OWQ262153:OWZ262153 PGM262153:PGV262153 PQI262153:PQR262153 QAE262153:QAN262153 QKA262153:QKJ262153 QTW262153:QUF262153 RDS262153:REB262153 RNO262153:RNX262153 RXK262153:RXT262153 SHG262153:SHP262153 SRC262153:SRL262153 TAY262153:TBH262153 TKU262153:TLD262153 TUQ262153:TUZ262153 UEM262153:UEV262153 UOI262153:UOR262153 UYE262153:UYN262153 VIA262153:VIJ262153 VRW262153:VSF262153 WBS262153:WCB262153 WLO262153:WLX262153 WVK262153:WVT262153 C327689:L327689 IY327689:JH327689 SU327689:TD327689 ACQ327689:ACZ327689 AMM327689:AMV327689 AWI327689:AWR327689 BGE327689:BGN327689 BQA327689:BQJ327689 BZW327689:CAF327689 CJS327689:CKB327689 CTO327689:CTX327689 DDK327689:DDT327689 DNG327689:DNP327689 DXC327689:DXL327689 EGY327689:EHH327689 EQU327689:ERD327689 FAQ327689:FAZ327689 FKM327689:FKV327689 FUI327689:FUR327689 GEE327689:GEN327689 GOA327689:GOJ327689 GXW327689:GYF327689 HHS327689:HIB327689 HRO327689:HRX327689 IBK327689:IBT327689 ILG327689:ILP327689 IVC327689:IVL327689 JEY327689:JFH327689 JOU327689:JPD327689 JYQ327689:JYZ327689 KIM327689:KIV327689 KSI327689:KSR327689 LCE327689:LCN327689 LMA327689:LMJ327689 LVW327689:LWF327689 MFS327689:MGB327689 MPO327689:MPX327689 MZK327689:MZT327689 NJG327689:NJP327689 NTC327689:NTL327689 OCY327689:ODH327689 OMU327689:OND327689 OWQ327689:OWZ327689 PGM327689:PGV327689 PQI327689:PQR327689 QAE327689:QAN327689 QKA327689:QKJ327689 QTW327689:QUF327689 RDS327689:REB327689 RNO327689:RNX327689 RXK327689:RXT327689 SHG327689:SHP327689 SRC327689:SRL327689 TAY327689:TBH327689 TKU327689:TLD327689 TUQ327689:TUZ327689 UEM327689:UEV327689 UOI327689:UOR327689 UYE327689:UYN327689 VIA327689:VIJ327689 VRW327689:VSF327689 WBS327689:WCB327689 WLO327689:WLX327689 WVK327689:WVT327689 C393225:L393225 IY393225:JH393225 SU393225:TD393225 ACQ393225:ACZ393225 AMM393225:AMV393225 AWI393225:AWR393225 BGE393225:BGN393225 BQA393225:BQJ393225 BZW393225:CAF393225 CJS393225:CKB393225 CTO393225:CTX393225 DDK393225:DDT393225 DNG393225:DNP393225 DXC393225:DXL393225 EGY393225:EHH393225 EQU393225:ERD393225 FAQ393225:FAZ393225 FKM393225:FKV393225 FUI393225:FUR393225 GEE393225:GEN393225 GOA393225:GOJ393225 GXW393225:GYF393225 HHS393225:HIB393225 HRO393225:HRX393225 IBK393225:IBT393225 ILG393225:ILP393225 IVC393225:IVL393225 JEY393225:JFH393225 JOU393225:JPD393225 JYQ393225:JYZ393225 KIM393225:KIV393225 KSI393225:KSR393225 LCE393225:LCN393225 LMA393225:LMJ393225 LVW393225:LWF393225 MFS393225:MGB393225 MPO393225:MPX393225 MZK393225:MZT393225 NJG393225:NJP393225 NTC393225:NTL393225 OCY393225:ODH393225 OMU393225:OND393225 OWQ393225:OWZ393225 PGM393225:PGV393225 PQI393225:PQR393225 QAE393225:QAN393225 QKA393225:QKJ393225 QTW393225:QUF393225 RDS393225:REB393225 RNO393225:RNX393225 RXK393225:RXT393225 SHG393225:SHP393225 SRC393225:SRL393225 TAY393225:TBH393225 TKU393225:TLD393225 TUQ393225:TUZ393225 UEM393225:UEV393225 UOI393225:UOR393225 UYE393225:UYN393225 VIA393225:VIJ393225 VRW393225:VSF393225 WBS393225:WCB393225 WLO393225:WLX393225 WVK393225:WVT393225 C458761:L458761 IY458761:JH458761 SU458761:TD458761 ACQ458761:ACZ458761 AMM458761:AMV458761 AWI458761:AWR458761 BGE458761:BGN458761 BQA458761:BQJ458761 BZW458761:CAF458761 CJS458761:CKB458761 CTO458761:CTX458761 DDK458761:DDT458761 DNG458761:DNP458761 DXC458761:DXL458761 EGY458761:EHH458761 EQU458761:ERD458761 FAQ458761:FAZ458761 FKM458761:FKV458761 FUI458761:FUR458761 GEE458761:GEN458761 GOA458761:GOJ458761 GXW458761:GYF458761 HHS458761:HIB458761 HRO458761:HRX458761 IBK458761:IBT458761 ILG458761:ILP458761 IVC458761:IVL458761 JEY458761:JFH458761 JOU458761:JPD458761 JYQ458761:JYZ458761 KIM458761:KIV458761 KSI458761:KSR458761 LCE458761:LCN458761 LMA458761:LMJ458761 LVW458761:LWF458761 MFS458761:MGB458761 MPO458761:MPX458761 MZK458761:MZT458761 NJG458761:NJP458761 NTC458761:NTL458761 OCY458761:ODH458761 OMU458761:OND458761 OWQ458761:OWZ458761 PGM458761:PGV458761 PQI458761:PQR458761 QAE458761:QAN458761 QKA458761:QKJ458761 QTW458761:QUF458761 RDS458761:REB458761 RNO458761:RNX458761 RXK458761:RXT458761 SHG458761:SHP458761 SRC458761:SRL458761 TAY458761:TBH458761 TKU458761:TLD458761 TUQ458761:TUZ458761 UEM458761:UEV458761 UOI458761:UOR458761 UYE458761:UYN458761 VIA458761:VIJ458761 VRW458761:VSF458761 WBS458761:WCB458761 WLO458761:WLX458761 WVK458761:WVT458761 C524297:L524297 IY524297:JH524297 SU524297:TD524297 ACQ524297:ACZ524297 AMM524297:AMV524297 AWI524297:AWR524297 BGE524297:BGN524297 BQA524297:BQJ524297 BZW524297:CAF524297 CJS524297:CKB524297 CTO524297:CTX524297 DDK524297:DDT524297 DNG524297:DNP524297 DXC524297:DXL524297 EGY524297:EHH524297 EQU524297:ERD524297 FAQ524297:FAZ524297 FKM524297:FKV524297 FUI524297:FUR524297 GEE524297:GEN524297 GOA524297:GOJ524297 GXW524297:GYF524297 HHS524297:HIB524297 HRO524297:HRX524297 IBK524297:IBT524297 ILG524297:ILP524297 IVC524297:IVL524297 JEY524297:JFH524297 JOU524297:JPD524297 JYQ524297:JYZ524297 KIM524297:KIV524297 KSI524297:KSR524297 LCE524297:LCN524297 LMA524297:LMJ524297 LVW524297:LWF524297 MFS524297:MGB524297 MPO524297:MPX524297 MZK524297:MZT524297 NJG524297:NJP524297 NTC524297:NTL524297 OCY524297:ODH524297 OMU524297:OND524297 OWQ524297:OWZ524297 PGM524297:PGV524297 PQI524297:PQR524297 QAE524297:QAN524297 QKA524297:QKJ524297 QTW524297:QUF524297 RDS524297:REB524297 RNO524297:RNX524297 RXK524297:RXT524297 SHG524297:SHP524297 SRC524297:SRL524297 TAY524297:TBH524297 TKU524297:TLD524297 TUQ524297:TUZ524297 UEM524297:UEV524297 UOI524297:UOR524297 UYE524297:UYN524297 VIA524297:VIJ524297 VRW524297:VSF524297 WBS524297:WCB524297 WLO524297:WLX524297 WVK524297:WVT524297 C589833:L589833 IY589833:JH589833 SU589833:TD589833 ACQ589833:ACZ589833 AMM589833:AMV589833 AWI589833:AWR589833 BGE589833:BGN589833 BQA589833:BQJ589833 BZW589833:CAF589833 CJS589833:CKB589833 CTO589833:CTX589833 DDK589833:DDT589833 DNG589833:DNP589833 DXC589833:DXL589833 EGY589833:EHH589833 EQU589833:ERD589833 FAQ589833:FAZ589833 FKM589833:FKV589833 FUI589833:FUR589833 GEE589833:GEN589833 GOA589833:GOJ589833 GXW589833:GYF589833 HHS589833:HIB589833 HRO589833:HRX589833 IBK589833:IBT589833 ILG589833:ILP589833 IVC589833:IVL589833 JEY589833:JFH589833 JOU589833:JPD589833 JYQ589833:JYZ589833 KIM589833:KIV589833 KSI589833:KSR589833 LCE589833:LCN589833 LMA589833:LMJ589833 LVW589833:LWF589833 MFS589833:MGB589833 MPO589833:MPX589833 MZK589833:MZT589833 NJG589833:NJP589833 NTC589833:NTL589833 OCY589833:ODH589833 OMU589833:OND589833 OWQ589833:OWZ589833 PGM589833:PGV589833 PQI589833:PQR589833 QAE589833:QAN589833 QKA589833:QKJ589833 QTW589833:QUF589833 RDS589833:REB589833 RNO589833:RNX589833 RXK589833:RXT589833 SHG589833:SHP589833 SRC589833:SRL589833 TAY589833:TBH589833 TKU589833:TLD589833 TUQ589833:TUZ589833 UEM589833:UEV589833 UOI589833:UOR589833 UYE589833:UYN589833 VIA589833:VIJ589833 VRW589833:VSF589833 WBS589833:WCB589833 WLO589833:WLX589833 WVK589833:WVT589833 C655369:L655369 IY655369:JH655369 SU655369:TD655369 ACQ655369:ACZ655369 AMM655369:AMV655369 AWI655369:AWR655369 BGE655369:BGN655369 BQA655369:BQJ655369 BZW655369:CAF655369 CJS655369:CKB655369 CTO655369:CTX655369 DDK655369:DDT655369 DNG655369:DNP655369 DXC655369:DXL655369 EGY655369:EHH655369 EQU655369:ERD655369 FAQ655369:FAZ655369 FKM655369:FKV655369 FUI655369:FUR655369 GEE655369:GEN655369 GOA655369:GOJ655369 GXW655369:GYF655369 HHS655369:HIB655369 HRO655369:HRX655369 IBK655369:IBT655369 ILG655369:ILP655369 IVC655369:IVL655369 JEY655369:JFH655369 JOU655369:JPD655369 JYQ655369:JYZ655369 KIM655369:KIV655369 KSI655369:KSR655369 LCE655369:LCN655369 LMA655369:LMJ655369 LVW655369:LWF655369 MFS655369:MGB655369 MPO655369:MPX655369 MZK655369:MZT655369 NJG655369:NJP655369 NTC655369:NTL655369 OCY655369:ODH655369 OMU655369:OND655369 OWQ655369:OWZ655369 PGM655369:PGV655369 PQI655369:PQR655369 QAE655369:QAN655369 QKA655369:QKJ655369 QTW655369:QUF655369 RDS655369:REB655369 RNO655369:RNX655369 RXK655369:RXT655369 SHG655369:SHP655369 SRC655369:SRL655369 TAY655369:TBH655369 TKU655369:TLD655369 TUQ655369:TUZ655369 UEM655369:UEV655369 UOI655369:UOR655369 UYE655369:UYN655369 VIA655369:VIJ655369 VRW655369:VSF655369 WBS655369:WCB655369 WLO655369:WLX655369 WVK655369:WVT655369 C720905:L720905 IY720905:JH720905 SU720905:TD720905 ACQ720905:ACZ720905 AMM720905:AMV720905 AWI720905:AWR720905 BGE720905:BGN720905 BQA720905:BQJ720905 BZW720905:CAF720905 CJS720905:CKB720905 CTO720905:CTX720905 DDK720905:DDT720905 DNG720905:DNP720905 DXC720905:DXL720905 EGY720905:EHH720905 EQU720905:ERD720905 FAQ720905:FAZ720905 FKM720905:FKV720905 FUI720905:FUR720905 GEE720905:GEN720905 GOA720905:GOJ720905 GXW720905:GYF720905 HHS720905:HIB720905 HRO720905:HRX720905 IBK720905:IBT720905 ILG720905:ILP720905 IVC720905:IVL720905 JEY720905:JFH720905 JOU720905:JPD720905 JYQ720905:JYZ720905 KIM720905:KIV720905 KSI720905:KSR720905 LCE720905:LCN720905 LMA720905:LMJ720905 LVW720905:LWF720905 MFS720905:MGB720905 MPO720905:MPX720905 MZK720905:MZT720905 NJG720905:NJP720905 NTC720905:NTL720905 OCY720905:ODH720905 OMU720905:OND720905 OWQ720905:OWZ720905 PGM720905:PGV720905 PQI720905:PQR720905 QAE720905:QAN720905 QKA720905:QKJ720905 QTW720905:QUF720905 RDS720905:REB720905 RNO720905:RNX720905 RXK720905:RXT720905 SHG720905:SHP720905 SRC720905:SRL720905 TAY720905:TBH720905 TKU720905:TLD720905 TUQ720905:TUZ720905 UEM720905:UEV720905 UOI720905:UOR720905 UYE720905:UYN720905 VIA720905:VIJ720905 VRW720905:VSF720905 WBS720905:WCB720905 WLO720905:WLX720905 WVK720905:WVT720905 C786441:L786441 IY786441:JH786441 SU786441:TD786441 ACQ786441:ACZ786441 AMM786441:AMV786441 AWI786441:AWR786441 BGE786441:BGN786441 BQA786441:BQJ786441 BZW786441:CAF786441 CJS786441:CKB786441 CTO786441:CTX786441 DDK786441:DDT786441 DNG786441:DNP786441 DXC786441:DXL786441 EGY786441:EHH786441 EQU786441:ERD786441 FAQ786441:FAZ786441 FKM786441:FKV786441 FUI786441:FUR786441 GEE786441:GEN786441 GOA786441:GOJ786441 GXW786441:GYF786441 HHS786441:HIB786441 HRO786441:HRX786441 IBK786441:IBT786441 ILG786441:ILP786441 IVC786441:IVL786441 JEY786441:JFH786441 JOU786441:JPD786441 JYQ786441:JYZ786441 KIM786441:KIV786441 KSI786441:KSR786441 LCE786441:LCN786441 LMA786441:LMJ786441 LVW786441:LWF786441 MFS786441:MGB786441 MPO786441:MPX786441 MZK786441:MZT786441 NJG786441:NJP786441 NTC786441:NTL786441 OCY786441:ODH786441 OMU786441:OND786441 OWQ786441:OWZ786441 PGM786441:PGV786441 PQI786441:PQR786441 QAE786441:QAN786441 QKA786441:QKJ786441 QTW786441:QUF786441 RDS786441:REB786441 RNO786441:RNX786441 RXK786441:RXT786441 SHG786441:SHP786441 SRC786441:SRL786441 TAY786441:TBH786441 TKU786441:TLD786441 TUQ786441:TUZ786441 UEM786441:UEV786441 UOI786441:UOR786441 UYE786441:UYN786441 VIA786441:VIJ786441 VRW786441:VSF786441 WBS786441:WCB786441 WLO786441:WLX786441 WVK786441:WVT786441 C851977:L851977 IY851977:JH851977 SU851977:TD851977 ACQ851977:ACZ851977 AMM851977:AMV851977 AWI851977:AWR851977 BGE851977:BGN851977 BQA851977:BQJ851977 BZW851977:CAF851977 CJS851977:CKB851977 CTO851977:CTX851977 DDK851977:DDT851977 DNG851977:DNP851977 DXC851977:DXL851977 EGY851977:EHH851977 EQU851977:ERD851977 FAQ851977:FAZ851977 FKM851977:FKV851977 FUI851977:FUR851977 GEE851977:GEN851977 GOA851977:GOJ851977 GXW851977:GYF851977 HHS851977:HIB851977 HRO851977:HRX851977 IBK851977:IBT851977 ILG851977:ILP851977 IVC851977:IVL851977 JEY851977:JFH851977 JOU851977:JPD851977 JYQ851977:JYZ851977 KIM851977:KIV851977 KSI851977:KSR851977 LCE851977:LCN851977 LMA851977:LMJ851977 LVW851977:LWF851977 MFS851977:MGB851977 MPO851977:MPX851977 MZK851977:MZT851977 NJG851977:NJP851977 NTC851977:NTL851977 OCY851977:ODH851977 OMU851977:OND851977 OWQ851977:OWZ851977 PGM851977:PGV851977 PQI851977:PQR851977 QAE851977:QAN851977 QKA851977:QKJ851977 QTW851977:QUF851977 RDS851977:REB851977 RNO851977:RNX851977 RXK851977:RXT851977 SHG851977:SHP851977 SRC851977:SRL851977 TAY851977:TBH851977 TKU851977:TLD851977 TUQ851977:TUZ851977 UEM851977:UEV851977 UOI851977:UOR851977 UYE851977:UYN851977 VIA851977:VIJ851977 VRW851977:VSF851977 WBS851977:WCB851977 WLO851977:WLX851977 WVK851977:WVT851977 C917513:L917513 IY917513:JH917513 SU917513:TD917513 ACQ917513:ACZ917513 AMM917513:AMV917513 AWI917513:AWR917513 BGE917513:BGN917513 BQA917513:BQJ917513 BZW917513:CAF917513 CJS917513:CKB917513 CTO917513:CTX917513 DDK917513:DDT917513 DNG917513:DNP917513 DXC917513:DXL917513 EGY917513:EHH917513 EQU917513:ERD917513 FAQ917513:FAZ917513 FKM917513:FKV917513 FUI917513:FUR917513 GEE917513:GEN917513 GOA917513:GOJ917513 GXW917513:GYF917513 HHS917513:HIB917513 HRO917513:HRX917513 IBK917513:IBT917513 ILG917513:ILP917513 IVC917513:IVL917513 JEY917513:JFH917513 JOU917513:JPD917513 JYQ917513:JYZ917513 KIM917513:KIV917513 KSI917513:KSR917513 LCE917513:LCN917513 LMA917513:LMJ917513 LVW917513:LWF917513 MFS917513:MGB917513 MPO917513:MPX917513 MZK917513:MZT917513 NJG917513:NJP917513 NTC917513:NTL917513 OCY917513:ODH917513 OMU917513:OND917513 OWQ917513:OWZ917513 PGM917513:PGV917513 PQI917513:PQR917513 QAE917513:QAN917513 QKA917513:QKJ917513 QTW917513:QUF917513 RDS917513:REB917513 RNO917513:RNX917513 RXK917513:RXT917513 SHG917513:SHP917513 SRC917513:SRL917513 TAY917513:TBH917513 TKU917513:TLD917513 TUQ917513:TUZ917513 UEM917513:UEV917513 UOI917513:UOR917513 UYE917513:UYN917513 VIA917513:VIJ917513 VRW917513:VSF917513 WBS917513:WCB917513 WLO917513:WLX917513 WVK917513:WVT917513 C983049:L983049 IY983049:JH983049 SU983049:TD983049 ACQ983049:ACZ983049 AMM983049:AMV983049 AWI983049:AWR983049 BGE983049:BGN983049 BQA983049:BQJ983049 BZW983049:CAF983049 CJS983049:CKB983049 CTO983049:CTX983049 DDK983049:DDT983049 DNG983049:DNP983049 DXC983049:DXL983049 EGY983049:EHH983049 EQU983049:ERD983049 FAQ983049:FAZ983049 FKM983049:FKV983049 FUI983049:FUR983049 GEE983049:GEN983049 GOA983049:GOJ983049 GXW983049:GYF983049 HHS983049:HIB983049 HRO983049:HRX983049 IBK983049:IBT983049 ILG983049:ILP983049 IVC983049:IVL983049 JEY983049:JFH983049 JOU983049:JPD983049 JYQ983049:JYZ983049 KIM983049:KIV983049 KSI983049:KSR983049 LCE983049:LCN983049 LMA983049:LMJ983049 LVW983049:LWF983049 MFS983049:MGB983049 MPO983049:MPX983049 MZK983049:MZT983049 NJG983049:NJP983049 NTC983049:NTL983049 OCY983049:ODH983049 OMU983049:OND983049 OWQ983049:OWZ983049 PGM983049:PGV983049 PQI983049:PQR983049 QAE983049:QAN983049 QKA983049:QKJ983049 QTW983049:QUF983049 RDS983049:REB983049 RNO983049:RNX983049 RXK983049:RXT983049 SHG983049:SHP983049 SRC983049:SRL983049 TAY983049:TBH983049 TKU983049:TLD983049 TUQ983049:TUZ983049 UEM983049:UEV983049 UOI983049:UOR983049 UYE983049:UYN983049 VIA983049:VIJ983049 VRW983049:VSF983049 WBS983049:WCB983049 WLO983049:WLX983049 WVK983049:WVT983049 C11:L11 IY11:JH11 SU11:TD11 ACQ11:ACZ11 AMM11:AMV11 AWI11:AWR11 BGE11:BGN11 BQA11:BQJ11 BZW11:CAF11 CJS11:CKB11 CTO11:CTX11 DDK11:DDT11 DNG11:DNP11 DXC11:DXL11 EGY11:EHH11 EQU11:ERD11 FAQ11:FAZ11 FKM11:FKV11 FUI11:FUR11 GEE11:GEN11 GOA11:GOJ11 GXW11:GYF11 HHS11:HIB11 HRO11:HRX11 IBK11:IBT11 ILG11:ILP11 IVC11:IVL11 JEY11:JFH11 JOU11:JPD11 JYQ11:JYZ11 KIM11:KIV11 KSI11:KSR11 LCE11:LCN11 LMA11:LMJ11 LVW11:LWF11 MFS11:MGB11 MPO11:MPX11 MZK11:MZT11 NJG11:NJP11 NTC11:NTL11 OCY11:ODH11 OMU11:OND11 OWQ11:OWZ11 PGM11:PGV11 PQI11:PQR11 QAE11:QAN11 QKA11:QKJ11 QTW11:QUF11 RDS11:REB11 RNO11:RNX11 RXK11:RXT11 SHG11:SHP11 SRC11:SRL11 TAY11:TBH11 TKU11:TLD11 TUQ11:TUZ11 UEM11:UEV11 UOI11:UOR11 UYE11:UYN11 VIA11:VIJ11 VRW11:VSF11 WBS11:WCB11 WLO11:WLX11 WVK11:WVT11 C65547:L65547 IY65547:JH65547 SU65547:TD65547 ACQ65547:ACZ65547 AMM65547:AMV65547 AWI65547:AWR65547 BGE65547:BGN65547 BQA65547:BQJ65547 BZW65547:CAF65547 CJS65547:CKB65547 CTO65547:CTX65547 DDK65547:DDT65547 DNG65547:DNP65547 DXC65547:DXL65547 EGY65547:EHH65547 EQU65547:ERD65547 FAQ65547:FAZ65547 FKM65547:FKV65547 FUI65547:FUR65547 GEE65547:GEN65547 GOA65547:GOJ65547 GXW65547:GYF65547 HHS65547:HIB65547 HRO65547:HRX65547 IBK65547:IBT65547 ILG65547:ILP65547 IVC65547:IVL65547 JEY65547:JFH65547 JOU65547:JPD65547 JYQ65547:JYZ65547 KIM65547:KIV65547 KSI65547:KSR65547 LCE65547:LCN65547 LMA65547:LMJ65547 LVW65547:LWF65547 MFS65547:MGB65547 MPO65547:MPX65547 MZK65547:MZT65547 NJG65547:NJP65547 NTC65547:NTL65547 OCY65547:ODH65547 OMU65547:OND65547 OWQ65547:OWZ65547 PGM65547:PGV65547 PQI65547:PQR65547 QAE65547:QAN65547 QKA65547:QKJ65547 QTW65547:QUF65547 RDS65547:REB65547 RNO65547:RNX65547 RXK65547:RXT65547 SHG65547:SHP65547 SRC65547:SRL65547 TAY65547:TBH65547 TKU65547:TLD65547 TUQ65547:TUZ65547 UEM65547:UEV65547 UOI65547:UOR65547 UYE65547:UYN65547 VIA65547:VIJ65547 VRW65547:VSF65547 WBS65547:WCB65547 WLO65547:WLX65547 WVK65547:WVT65547 C131083:L131083 IY131083:JH131083 SU131083:TD131083 ACQ131083:ACZ131083 AMM131083:AMV131083 AWI131083:AWR131083 BGE131083:BGN131083 BQA131083:BQJ131083 BZW131083:CAF131083 CJS131083:CKB131083 CTO131083:CTX131083 DDK131083:DDT131083 DNG131083:DNP131083 DXC131083:DXL131083 EGY131083:EHH131083 EQU131083:ERD131083 FAQ131083:FAZ131083 FKM131083:FKV131083 FUI131083:FUR131083 GEE131083:GEN131083 GOA131083:GOJ131083 GXW131083:GYF131083 HHS131083:HIB131083 HRO131083:HRX131083 IBK131083:IBT131083 ILG131083:ILP131083 IVC131083:IVL131083 JEY131083:JFH131083 JOU131083:JPD131083 JYQ131083:JYZ131083 KIM131083:KIV131083 KSI131083:KSR131083 LCE131083:LCN131083 LMA131083:LMJ131083 LVW131083:LWF131083 MFS131083:MGB131083 MPO131083:MPX131083 MZK131083:MZT131083 NJG131083:NJP131083 NTC131083:NTL131083 OCY131083:ODH131083 OMU131083:OND131083 OWQ131083:OWZ131083 PGM131083:PGV131083 PQI131083:PQR131083 QAE131083:QAN131083 QKA131083:QKJ131083 QTW131083:QUF131083 RDS131083:REB131083 RNO131083:RNX131083 RXK131083:RXT131083 SHG131083:SHP131083 SRC131083:SRL131083 TAY131083:TBH131083 TKU131083:TLD131083 TUQ131083:TUZ131083 UEM131083:UEV131083 UOI131083:UOR131083 UYE131083:UYN131083 VIA131083:VIJ131083 VRW131083:VSF131083 WBS131083:WCB131083 WLO131083:WLX131083 WVK131083:WVT131083 C196619:L196619 IY196619:JH196619 SU196619:TD196619 ACQ196619:ACZ196619 AMM196619:AMV196619 AWI196619:AWR196619 BGE196619:BGN196619 BQA196619:BQJ196619 BZW196619:CAF196619 CJS196619:CKB196619 CTO196619:CTX196619 DDK196619:DDT196619 DNG196619:DNP196619 DXC196619:DXL196619 EGY196619:EHH196619 EQU196619:ERD196619 FAQ196619:FAZ196619 FKM196619:FKV196619 FUI196619:FUR196619 GEE196619:GEN196619 GOA196619:GOJ196619 GXW196619:GYF196619 HHS196619:HIB196619 HRO196619:HRX196619 IBK196619:IBT196619 ILG196619:ILP196619 IVC196619:IVL196619 JEY196619:JFH196619 JOU196619:JPD196619 JYQ196619:JYZ196619 KIM196619:KIV196619 KSI196619:KSR196619 LCE196619:LCN196619 LMA196619:LMJ196619 LVW196619:LWF196619 MFS196619:MGB196619 MPO196619:MPX196619 MZK196619:MZT196619 NJG196619:NJP196619 NTC196619:NTL196619 OCY196619:ODH196619 OMU196619:OND196619 OWQ196619:OWZ196619 PGM196619:PGV196619 PQI196619:PQR196619 QAE196619:QAN196619 QKA196619:QKJ196619 QTW196619:QUF196619 RDS196619:REB196619 RNO196619:RNX196619 RXK196619:RXT196619 SHG196619:SHP196619 SRC196619:SRL196619 TAY196619:TBH196619 TKU196619:TLD196619 TUQ196619:TUZ196619 UEM196619:UEV196619 UOI196619:UOR196619 UYE196619:UYN196619 VIA196619:VIJ196619 VRW196619:VSF196619 WBS196619:WCB196619 WLO196619:WLX196619 WVK196619:WVT196619 C262155:L262155 IY262155:JH262155 SU262155:TD262155 ACQ262155:ACZ262155 AMM262155:AMV262155 AWI262155:AWR262155 BGE262155:BGN262155 BQA262155:BQJ262155 BZW262155:CAF262155 CJS262155:CKB262155 CTO262155:CTX262155 DDK262155:DDT262155 DNG262155:DNP262155 DXC262155:DXL262155 EGY262155:EHH262155 EQU262155:ERD262155 FAQ262155:FAZ262155 FKM262155:FKV262155 FUI262155:FUR262155 GEE262155:GEN262155 GOA262155:GOJ262155 GXW262155:GYF262155 HHS262155:HIB262155 HRO262155:HRX262155 IBK262155:IBT262155 ILG262155:ILP262155 IVC262155:IVL262155 JEY262155:JFH262155 JOU262155:JPD262155 JYQ262155:JYZ262155 KIM262155:KIV262155 KSI262155:KSR262155 LCE262155:LCN262155 LMA262155:LMJ262155 LVW262155:LWF262155 MFS262155:MGB262155 MPO262155:MPX262155 MZK262155:MZT262155 NJG262155:NJP262155 NTC262155:NTL262155 OCY262155:ODH262155 OMU262155:OND262155 OWQ262155:OWZ262155 PGM262155:PGV262155 PQI262155:PQR262155 QAE262155:QAN262155 QKA262155:QKJ262155 QTW262155:QUF262155 RDS262155:REB262155 RNO262155:RNX262155 RXK262155:RXT262155 SHG262155:SHP262155 SRC262155:SRL262155 TAY262155:TBH262155 TKU262155:TLD262155 TUQ262155:TUZ262155 UEM262155:UEV262155 UOI262155:UOR262155 UYE262155:UYN262155 VIA262155:VIJ262155 VRW262155:VSF262155 WBS262155:WCB262155 WLO262155:WLX262155 WVK262155:WVT262155 C327691:L327691 IY327691:JH327691 SU327691:TD327691 ACQ327691:ACZ327691 AMM327691:AMV327691 AWI327691:AWR327691 BGE327691:BGN327691 BQA327691:BQJ327691 BZW327691:CAF327691 CJS327691:CKB327691 CTO327691:CTX327691 DDK327691:DDT327691 DNG327691:DNP327691 DXC327691:DXL327691 EGY327691:EHH327691 EQU327691:ERD327691 FAQ327691:FAZ327691 FKM327691:FKV327691 FUI327691:FUR327691 GEE327691:GEN327691 GOA327691:GOJ327691 GXW327691:GYF327691 HHS327691:HIB327691 HRO327691:HRX327691 IBK327691:IBT327691 ILG327691:ILP327691 IVC327691:IVL327691 JEY327691:JFH327691 JOU327691:JPD327691 JYQ327691:JYZ327691 KIM327691:KIV327691 KSI327691:KSR327691 LCE327691:LCN327691 LMA327691:LMJ327691 LVW327691:LWF327691 MFS327691:MGB327691 MPO327691:MPX327691 MZK327691:MZT327691 NJG327691:NJP327691 NTC327691:NTL327691 OCY327691:ODH327691 OMU327691:OND327691 OWQ327691:OWZ327691 PGM327691:PGV327691 PQI327691:PQR327691 QAE327691:QAN327691 QKA327691:QKJ327691 QTW327691:QUF327691 RDS327691:REB327691 RNO327691:RNX327691 RXK327691:RXT327691 SHG327691:SHP327691 SRC327691:SRL327691 TAY327691:TBH327691 TKU327691:TLD327691 TUQ327691:TUZ327691 UEM327691:UEV327691 UOI327691:UOR327691 UYE327691:UYN327691 VIA327691:VIJ327691 VRW327691:VSF327691 WBS327691:WCB327691 WLO327691:WLX327691 WVK327691:WVT327691 C393227:L393227 IY393227:JH393227 SU393227:TD393227 ACQ393227:ACZ393227 AMM393227:AMV393227 AWI393227:AWR393227 BGE393227:BGN393227 BQA393227:BQJ393227 BZW393227:CAF393227 CJS393227:CKB393227 CTO393227:CTX393227 DDK393227:DDT393227 DNG393227:DNP393227 DXC393227:DXL393227 EGY393227:EHH393227 EQU393227:ERD393227 FAQ393227:FAZ393227 FKM393227:FKV393227 FUI393227:FUR393227 GEE393227:GEN393227 GOA393227:GOJ393227 GXW393227:GYF393227 HHS393227:HIB393227 HRO393227:HRX393227 IBK393227:IBT393227 ILG393227:ILP393227 IVC393227:IVL393227 JEY393227:JFH393227 JOU393227:JPD393227 JYQ393227:JYZ393227 KIM393227:KIV393227 KSI393227:KSR393227 LCE393227:LCN393227 LMA393227:LMJ393227 LVW393227:LWF393227 MFS393227:MGB393227 MPO393227:MPX393227 MZK393227:MZT393227 NJG393227:NJP393227 NTC393227:NTL393227 OCY393227:ODH393227 OMU393227:OND393227 OWQ393227:OWZ393227 PGM393227:PGV393227 PQI393227:PQR393227 QAE393227:QAN393227 QKA393227:QKJ393227 QTW393227:QUF393227 RDS393227:REB393227 RNO393227:RNX393227 RXK393227:RXT393227 SHG393227:SHP393227 SRC393227:SRL393227 TAY393227:TBH393227 TKU393227:TLD393227 TUQ393227:TUZ393227 UEM393227:UEV393227 UOI393227:UOR393227 UYE393227:UYN393227 VIA393227:VIJ393227 VRW393227:VSF393227 WBS393227:WCB393227 WLO393227:WLX393227 WVK393227:WVT393227 C458763:L458763 IY458763:JH458763 SU458763:TD458763 ACQ458763:ACZ458763 AMM458763:AMV458763 AWI458763:AWR458763 BGE458763:BGN458763 BQA458763:BQJ458763 BZW458763:CAF458763 CJS458763:CKB458763 CTO458763:CTX458763 DDK458763:DDT458763 DNG458763:DNP458763 DXC458763:DXL458763 EGY458763:EHH458763 EQU458763:ERD458763 FAQ458763:FAZ458763 FKM458763:FKV458763 FUI458763:FUR458763 GEE458763:GEN458763 GOA458763:GOJ458763 GXW458763:GYF458763 HHS458763:HIB458763 HRO458763:HRX458763 IBK458763:IBT458763 ILG458763:ILP458763 IVC458763:IVL458763 JEY458763:JFH458763 JOU458763:JPD458763 JYQ458763:JYZ458763 KIM458763:KIV458763 KSI458763:KSR458763 LCE458763:LCN458763 LMA458763:LMJ458763 LVW458763:LWF458763 MFS458763:MGB458763 MPO458763:MPX458763 MZK458763:MZT458763 NJG458763:NJP458763 NTC458763:NTL458763 OCY458763:ODH458763 OMU458763:OND458763 OWQ458763:OWZ458763 PGM458763:PGV458763 PQI458763:PQR458763 QAE458763:QAN458763 QKA458763:QKJ458763 QTW458763:QUF458763 RDS458763:REB458763 RNO458763:RNX458763 RXK458763:RXT458763 SHG458763:SHP458763 SRC458763:SRL458763 TAY458763:TBH458763 TKU458763:TLD458763 TUQ458763:TUZ458763 UEM458763:UEV458763 UOI458763:UOR458763 UYE458763:UYN458763 VIA458763:VIJ458763 VRW458763:VSF458763 WBS458763:WCB458763 WLO458763:WLX458763 WVK458763:WVT458763 C524299:L524299 IY524299:JH524299 SU524299:TD524299 ACQ524299:ACZ524299 AMM524299:AMV524299 AWI524299:AWR524299 BGE524299:BGN524299 BQA524299:BQJ524299 BZW524299:CAF524299 CJS524299:CKB524299 CTO524299:CTX524299 DDK524299:DDT524299 DNG524299:DNP524299 DXC524299:DXL524299 EGY524299:EHH524299 EQU524299:ERD524299 FAQ524299:FAZ524299 FKM524299:FKV524299 FUI524299:FUR524299 GEE524299:GEN524299 GOA524299:GOJ524299 GXW524299:GYF524299 HHS524299:HIB524299 HRO524299:HRX524299 IBK524299:IBT524299 ILG524299:ILP524299 IVC524299:IVL524299 JEY524299:JFH524299 JOU524299:JPD524299 JYQ524299:JYZ524299 KIM524299:KIV524299 KSI524299:KSR524299 LCE524299:LCN524299 LMA524299:LMJ524299 LVW524299:LWF524299 MFS524299:MGB524299 MPO524299:MPX524299 MZK524299:MZT524299 NJG524299:NJP524299 NTC524299:NTL524299 OCY524299:ODH524299 OMU524299:OND524299 OWQ524299:OWZ524299 PGM524299:PGV524299 PQI524299:PQR524299 QAE524299:QAN524299 QKA524299:QKJ524299 QTW524299:QUF524299 RDS524299:REB524299 RNO524299:RNX524299 RXK524299:RXT524299 SHG524299:SHP524299 SRC524299:SRL524299 TAY524299:TBH524299 TKU524299:TLD524299 TUQ524299:TUZ524299 UEM524299:UEV524299 UOI524299:UOR524299 UYE524299:UYN524299 VIA524299:VIJ524299 VRW524299:VSF524299 WBS524299:WCB524299 WLO524299:WLX524299 WVK524299:WVT524299 C589835:L589835 IY589835:JH589835 SU589835:TD589835 ACQ589835:ACZ589835 AMM589835:AMV589835 AWI589835:AWR589835 BGE589835:BGN589835 BQA589835:BQJ589835 BZW589835:CAF589835 CJS589835:CKB589835 CTO589835:CTX589835 DDK589835:DDT589835 DNG589835:DNP589835 DXC589835:DXL589835 EGY589835:EHH589835 EQU589835:ERD589835 FAQ589835:FAZ589835 FKM589835:FKV589835 FUI589835:FUR589835 GEE589835:GEN589835 GOA589835:GOJ589835 GXW589835:GYF589835 HHS589835:HIB589835 HRO589835:HRX589835 IBK589835:IBT589835 ILG589835:ILP589835 IVC589835:IVL589835 JEY589835:JFH589835 JOU589835:JPD589835 JYQ589835:JYZ589835 KIM589835:KIV589835 KSI589835:KSR589835 LCE589835:LCN589835 LMA589835:LMJ589835 LVW589835:LWF589835 MFS589835:MGB589835 MPO589835:MPX589835 MZK589835:MZT589835 NJG589835:NJP589835 NTC589835:NTL589835 OCY589835:ODH589835 OMU589835:OND589835 OWQ589835:OWZ589835 PGM589835:PGV589835 PQI589835:PQR589835 QAE589835:QAN589835 QKA589835:QKJ589835 QTW589835:QUF589835 RDS589835:REB589835 RNO589835:RNX589835 RXK589835:RXT589835 SHG589835:SHP589835 SRC589835:SRL589835 TAY589835:TBH589835 TKU589835:TLD589835 TUQ589835:TUZ589835 UEM589835:UEV589835 UOI589835:UOR589835 UYE589835:UYN589835 VIA589835:VIJ589835 VRW589835:VSF589835 WBS589835:WCB589835 WLO589835:WLX589835 WVK589835:WVT589835 C655371:L655371 IY655371:JH655371 SU655371:TD655371 ACQ655371:ACZ655371 AMM655371:AMV655371 AWI655371:AWR655371 BGE655371:BGN655371 BQA655371:BQJ655371 BZW655371:CAF655371 CJS655371:CKB655371 CTO655371:CTX655371 DDK655371:DDT655371 DNG655371:DNP655371 DXC655371:DXL655371 EGY655371:EHH655371 EQU655371:ERD655371 FAQ655371:FAZ655371 FKM655371:FKV655371 FUI655371:FUR655371 GEE655371:GEN655371 GOA655371:GOJ655371 GXW655371:GYF655371 HHS655371:HIB655371 HRO655371:HRX655371 IBK655371:IBT655371 ILG655371:ILP655371 IVC655371:IVL655371 JEY655371:JFH655371 JOU655371:JPD655371 JYQ655371:JYZ655371 KIM655371:KIV655371 KSI655371:KSR655371 LCE655371:LCN655371 LMA655371:LMJ655371 LVW655371:LWF655371 MFS655371:MGB655371 MPO655371:MPX655371 MZK655371:MZT655371 NJG655371:NJP655371 NTC655371:NTL655371 OCY655371:ODH655371 OMU655371:OND655371 OWQ655371:OWZ655371 PGM655371:PGV655371 PQI655371:PQR655371 QAE655371:QAN655371 QKA655371:QKJ655371 QTW655371:QUF655371 RDS655371:REB655371 RNO655371:RNX655371 RXK655371:RXT655371 SHG655371:SHP655371 SRC655371:SRL655371 TAY655371:TBH655371 TKU655371:TLD655371 TUQ655371:TUZ655371 UEM655371:UEV655371 UOI655371:UOR655371 UYE655371:UYN655371 VIA655371:VIJ655371 VRW655371:VSF655371 WBS655371:WCB655371 WLO655371:WLX655371 WVK655371:WVT655371 C720907:L720907 IY720907:JH720907 SU720907:TD720907 ACQ720907:ACZ720907 AMM720907:AMV720907 AWI720907:AWR720907 BGE720907:BGN720907 BQA720907:BQJ720907 BZW720907:CAF720907 CJS720907:CKB720907 CTO720907:CTX720907 DDK720907:DDT720907 DNG720907:DNP720907 DXC720907:DXL720907 EGY720907:EHH720907 EQU720907:ERD720907 FAQ720907:FAZ720907 FKM720907:FKV720907 FUI720907:FUR720907 GEE720907:GEN720907 GOA720907:GOJ720907 GXW720907:GYF720907 HHS720907:HIB720907 HRO720907:HRX720907 IBK720907:IBT720907 ILG720907:ILP720907 IVC720907:IVL720907 JEY720907:JFH720907 JOU720907:JPD720907 JYQ720907:JYZ720907 KIM720907:KIV720907 KSI720907:KSR720907 LCE720907:LCN720907 LMA720907:LMJ720907 LVW720907:LWF720907 MFS720907:MGB720907 MPO720907:MPX720907 MZK720907:MZT720907 NJG720907:NJP720907 NTC720907:NTL720907 OCY720907:ODH720907 OMU720907:OND720907 OWQ720907:OWZ720907 PGM720907:PGV720907 PQI720907:PQR720907 QAE720907:QAN720907 QKA720907:QKJ720907 QTW720907:QUF720907 RDS720907:REB720907 RNO720907:RNX720907 RXK720907:RXT720907 SHG720907:SHP720907 SRC720907:SRL720907 TAY720907:TBH720907 TKU720907:TLD720907 TUQ720907:TUZ720907 UEM720907:UEV720907 UOI720907:UOR720907 UYE720907:UYN720907 VIA720907:VIJ720907 VRW720907:VSF720907 WBS720907:WCB720907 WLO720907:WLX720907 WVK720907:WVT720907 C786443:L786443 IY786443:JH786443 SU786443:TD786443 ACQ786443:ACZ786443 AMM786443:AMV786443 AWI786443:AWR786443 BGE786443:BGN786443 BQA786443:BQJ786443 BZW786443:CAF786443 CJS786443:CKB786443 CTO786443:CTX786443 DDK786443:DDT786443 DNG786443:DNP786443 DXC786443:DXL786443 EGY786443:EHH786443 EQU786443:ERD786443 FAQ786443:FAZ786443 FKM786443:FKV786443 FUI786443:FUR786443 GEE786443:GEN786443 GOA786443:GOJ786443 GXW786443:GYF786443 HHS786443:HIB786443 HRO786443:HRX786443 IBK786443:IBT786443 ILG786443:ILP786443 IVC786443:IVL786443 JEY786443:JFH786443 JOU786443:JPD786443 JYQ786443:JYZ786443 KIM786443:KIV786443 KSI786443:KSR786443 LCE786443:LCN786443 LMA786443:LMJ786443 LVW786443:LWF786443 MFS786443:MGB786443 MPO786443:MPX786443 MZK786443:MZT786443 NJG786443:NJP786443 NTC786443:NTL786443 OCY786443:ODH786443 OMU786443:OND786443 OWQ786443:OWZ786443 PGM786443:PGV786443 PQI786443:PQR786443 QAE786443:QAN786443 QKA786443:QKJ786443 QTW786443:QUF786443 RDS786443:REB786443 RNO786443:RNX786443 RXK786443:RXT786443 SHG786443:SHP786443 SRC786443:SRL786443 TAY786443:TBH786443 TKU786443:TLD786443 TUQ786443:TUZ786443 UEM786443:UEV786443 UOI786443:UOR786443 UYE786443:UYN786443 VIA786443:VIJ786443 VRW786443:VSF786443 WBS786443:WCB786443 WLO786443:WLX786443 WVK786443:WVT786443 C851979:L851979 IY851979:JH851979 SU851979:TD851979 ACQ851979:ACZ851979 AMM851979:AMV851979 AWI851979:AWR851979 BGE851979:BGN851979 BQA851979:BQJ851979 BZW851979:CAF851979 CJS851979:CKB851979 CTO851979:CTX851979 DDK851979:DDT851979 DNG851979:DNP851979 DXC851979:DXL851979 EGY851979:EHH851979 EQU851979:ERD851979 FAQ851979:FAZ851979 FKM851979:FKV851979 FUI851979:FUR851979 GEE851979:GEN851979 GOA851979:GOJ851979 GXW851979:GYF851979 HHS851979:HIB851979 HRO851979:HRX851979 IBK851979:IBT851979 ILG851979:ILP851979 IVC851979:IVL851979 JEY851979:JFH851979 JOU851979:JPD851979 JYQ851979:JYZ851979 KIM851979:KIV851979 KSI851979:KSR851979 LCE851979:LCN851979 LMA851979:LMJ851979 LVW851979:LWF851979 MFS851979:MGB851979 MPO851979:MPX851979 MZK851979:MZT851979 NJG851979:NJP851979 NTC851979:NTL851979 OCY851979:ODH851979 OMU851979:OND851979 OWQ851979:OWZ851979 PGM851979:PGV851979 PQI851979:PQR851979 QAE851979:QAN851979 QKA851979:QKJ851979 QTW851979:QUF851979 RDS851979:REB851979 RNO851979:RNX851979 RXK851979:RXT851979 SHG851979:SHP851979 SRC851979:SRL851979 TAY851979:TBH851979 TKU851979:TLD851979 TUQ851979:TUZ851979 UEM851979:UEV851979 UOI851979:UOR851979 UYE851979:UYN851979 VIA851979:VIJ851979 VRW851979:VSF851979 WBS851979:WCB851979 WLO851979:WLX851979 WVK851979:WVT851979 C917515:L917515 IY917515:JH917515 SU917515:TD917515 ACQ917515:ACZ917515 AMM917515:AMV917515 AWI917515:AWR917515 BGE917515:BGN917515 BQA917515:BQJ917515 BZW917515:CAF917515 CJS917515:CKB917515 CTO917515:CTX917515 DDK917515:DDT917515 DNG917515:DNP917515 DXC917515:DXL917515 EGY917515:EHH917515 EQU917515:ERD917515 FAQ917515:FAZ917515 FKM917515:FKV917515 FUI917515:FUR917515 GEE917515:GEN917515 GOA917515:GOJ917515 GXW917515:GYF917515 HHS917515:HIB917515 HRO917515:HRX917515 IBK917515:IBT917515 ILG917515:ILP917515 IVC917515:IVL917515 JEY917515:JFH917515 JOU917515:JPD917515 JYQ917515:JYZ917515 KIM917515:KIV917515 KSI917515:KSR917515 LCE917515:LCN917515 LMA917515:LMJ917515 LVW917515:LWF917515 MFS917515:MGB917515 MPO917515:MPX917515 MZK917515:MZT917515 NJG917515:NJP917515 NTC917515:NTL917515 OCY917515:ODH917515 OMU917515:OND917515 OWQ917515:OWZ917515 PGM917515:PGV917515 PQI917515:PQR917515 QAE917515:QAN917515 QKA917515:QKJ917515 QTW917515:QUF917515 RDS917515:REB917515 RNO917515:RNX917515 RXK917515:RXT917515 SHG917515:SHP917515 SRC917515:SRL917515 TAY917515:TBH917515 TKU917515:TLD917515 TUQ917515:TUZ917515 UEM917515:UEV917515 UOI917515:UOR917515 UYE917515:UYN917515 VIA917515:VIJ917515 VRW917515:VSF917515 WBS917515:WCB917515 WLO917515:WLX917515 WVK917515:WVT917515 C983051:L983051 IY983051:JH983051 SU983051:TD983051 ACQ983051:ACZ983051 AMM983051:AMV983051 AWI983051:AWR983051 BGE983051:BGN983051 BQA983051:BQJ983051 BZW983051:CAF983051 CJS983051:CKB983051 CTO983051:CTX983051 DDK983051:DDT983051 DNG983051:DNP983051 DXC983051:DXL983051 EGY983051:EHH983051 EQU983051:ERD983051 FAQ983051:FAZ983051 FKM983051:FKV983051 FUI983051:FUR983051 GEE983051:GEN983051 GOA983051:GOJ983051 GXW983051:GYF983051 HHS983051:HIB983051 HRO983051:HRX983051 IBK983051:IBT983051 ILG983051:ILP983051 IVC983051:IVL983051 JEY983051:JFH983051 JOU983051:JPD983051 JYQ983051:JYZ983051 KIM983051:KIV983051 KSI983051:KSR983051 LCE983051:LCN983051 LMA983051:LMJ983051 LVW983051:LWF983051 MFS983051:MGB983051 MPO983051:MPX983051 MZK983051:MZT983051 NJG983051:NJP983051 NTC983051:NTL983051 OCY983051:ODH983051 OMU983051:OND983051 OWQ983051:OWZ983051 PGM983051:PGV983051 PQI983051:PQR983051 QAE983051:QAN983051 QKA983051:QKJ983051 QTW983051:QUF983051 RDS983051:REB983051 RNO983051:RNX983051 RXK983051:RXT983051 SHG983051:SHP983051 SRC983051:SRL983051 TAY983051:TBH983051 TKU983051:TLD983051 TUQ983051:TUZ983051 UEM983051:UEV983051 UOI983051:UOR983051 UYE983051:UYN983051 VIA983051:VIJ983051 VRW983051:VSF983051 WBS983051:WCB983051 WLO983051:WLX983051 WVK983051:WVT983051 C13:L13 IY13:JH13 SU13:TD13 ACQ13:ACZ13 AMM13:AMV13 AWI13:AWR13 BGE13:BGN13 BQA13:BQJ13 BZW13:CAF13 CJS13:CKB13 CTO13:CTX13 DDK13:DDT13 DNG13:DNP13 DXC13:DXL13 EGY13:EHH13 EQU13:ERD13 FAQ13:FAZ13 FKM13:FKV13 FUI13:FUR13 GEE13:GEN13 GOA13:GOJ13 GXW13:GYF13 HHS13:HIB13 HRO13:HRX13 IBK13:IBT13 ILG13:ILP13 IVC13:IVL13 JEY13:JFH13 JOU13:JPD13 JYQ13:JYZ13 KIM13:KIV13 KSI13:KSR13 LCE13:LCN13 LMA13:LMJ13 LVW13:LWF13 MFS13:MGB13 MPO13:MPX13 MZK13:MZT13 NJG13:NJP13 NTC13:NTL13 OCY13:ODH13 OMU13:OND13 OWQ13:OWZ13 PGM13:PGV13 PQI13:PQR13 QAE13:QAN13 QKA13:QKJ13 QTW13:QUF13 RDS13:REB13 RNO13:RNX13 RXK13:RXT13 SHG13:SHP13 SRC13:SRL13 TAY13:TBH13 TKU13:TLD13 TUQ13:TUZ13 UEM13:UEV13 UOI13:UOR13 UYE13:UYN13 VIA13:VIJ13 VRW13:VSF13 WBS13:WCB13 WLO13:WLX13 WVK13:WVT13 C65549:L65549 IY65549:JH65549 SU65549:TD65549 ACQ65549:ACZ65549 AMM65549:AMV65549 AWI65549:AWR65549 BGE65549:BGN65549 BQA65549:BQJ65549 BZW65549:CAF65549 CJS65549:CKB65549 CTO65549:CTX65549 DDK65549:DDT65549 DNG65549:DNP65549 DXC65549:DXL65549 EGY65549:EHH65549 EQU65549:ERD65549 FAQ65549:FAZ65549 FKM65549:FKV65549 FUI65549:FUR65549 GEE65549:GEN65549 GOA65549:GOJ65549 GXW65549:GYF65549 HHS65549:HIB65549 HRO65549:HRX65549 IBK65549:IBT65549 ILG65549:ILP65549 IVC65549:IVL65549 JEY65549:JFH65549 JOU65549:JPD65549 JYQ65549:JYZ65549 KIM65549:KIV65549 KSI65549:KSR65549 LCE65549:LCN65549 LMA65549:LMJ65549 LVW65549:LWF65549 MFS65549:MGB65549 MPO65549:MPX65549 MZK65549:MZT65549 NJG65549:NJP65549 NTC65549:NTL65549 OCY65549:ODH65549 OMU65549:OND65549 OWQ65549:OWZ65549 PGM65549:PGV65549 PQI65549:PQR65549 QAE65549:QAN65549 QKA65549:QKJ65549 QTW65549:QUF65549 RDS65549:REB65549 RNO65549:RNX65549 RXK65549:RXT65549 SHG65549:SHP65549 SRC65549:SRL65549 TAY65549:TBH65549 TKU65549:TLD65549 TUQ65549:TUZ65549 UEM65549:UEV65549 UOI65549:UOR65549 UYE65549:UYN65549 VIA65549:VIJ65549 VRW65549:VSF65549 WBS65549:WCB65549 WLO65549:WLX65549 WVK65549:WVT65549 C131085:L131085 IY131085:JH131085 SU131085:TD131085 ACQ131085:ACZ131085 AMM131085:AMV131085 AWI131085:AWR131085 BGE131085:BGN131085 BQA131085:BQJ131085 BZW131085:CAF131085 CJS131085:CKB131085 CTO131085:CTX131085 DDK131085:DDT131085 DNG131085:DNP131085 DXC131085:DXL131085 EGY131085:EHH131085 EQU131085:ERD131085 FAQ131085:FAZ131085 FKM131085:FKV131085 FUI131085:FUR131085 GEE131085:GEN131085 GOA131085:GOJ131085 GXW131085:GYF131085 HHS131085:HIB131085 HRO131085:HRX131085 IBK131085:IBT131085 ILG131085:ILP131085 IVC131085:IVL131085 JEY131085:JFH131085 JOU131085:JPD131085 JYQ131085:JYZ131085 KIM131085:KIV131085 KSI131085:KSR131085 LCE131085:LCN131085 LMA131085:LMJ131085 LVW131085:LWF131085 MFS131085:MGB131085 MPO131085:MPX131085 MZK131085:MZT131085 NJG131085:NJP131085 NTC131085:NTL131085 OCY131085:ODH131085 OMU131085:OND131085 OWQ131085:OWZ131085 PGM131085:PGV131085 PQI131085:PQR131085 QAE131085:QAN131085 QKA131085:QKJ131085 QTW131085:QUF131085 RDS131085:REB131085 RNO131085:RNX131085 RXK131085:RXT131085 SHG131085:SHP131085 SRC131085:SRL131085 TAY131085:TBH131085 TKU131085:TLD131085 TUQ131085:TUZ131085 UEM131085:UEV131085 UOI131085:UOR131085 UYE131085:UYN131085 VIA131085:VIJ131085 VRW131085:VSF131085 WBS131085:WCB131085 WLO131085:WLX131085 WVK131085:WVT131085 C196621:L196621 IY196621:JH196621 SU196621:TD196621 ACQ196621:ACZ196621 AMM196621:AMV196621 AWI196621:AWR196621 BGE196621:BGN196621 BQA196621:BQJ196621 BZW196621:CAF196621 CJS196621:CKB196621 CTO196621:CTX196621 DDK196621:DDT196621 DNG196621:DNP196621 DXC196621:DXL196621 EGY196621:EHH196621 EQU196621:ERD196621 FAQ196621:FAZ196621 FKM196621:FKV196621 FUI196621:FUR196621 GEE196621:GEN196621 GOA196621:GOJ196621 GXW196621:GYF196621 HHS196621:HIB196621 HRO196621:HRX196621 IBK196621:IBT196621 ILG196621:ILP196621 IVC196621:IVL196621 JEY196621:JFH196621 JOU196621:JPD196621 JYQ196621:JYZ196621 KIM196621:KIV196621 KSI196621:KSR196621 LCE196621:LCN196621 LMA196621:LMJ196621 LVW196621:LWF196621 MFS196621:MGB196621 MPO196621:MPX196621 MZK196621:MZT196621 NJG196621:NJP196621 NTC196621:NTL196621 OCY196621:ODH196621 OMU196621:OND196621 OWQ196621:OWZ196621 PGM196621:PGV196621 PQI196621:PQR196621 QAE196621:QAN196621 QKA196621:QKJ196621 QTW196621:QUF196621 RDS196621:REB196621 RNO196621:RNX196621 RXK196621:RXT196621 SHG196621:SHP196621 SRC196621:SRL196621 TAY196621:TBH196621 TKU196621:TLD196621 TUQ196621:TUZ196621 UEM196621:UEV196621 UOI196621:UOR196621 UYE196621:UYN196621 VIA196621:VIJ196621 VRW196621:VSF196621 WBS196621:WCB196621 WLO196621:WLX196621 WVK196621:WVT196621 C262157:L262157 IY262157:JH262157 SU262157:TD262157 ACQ262157:ACZ262157 AMM262157:AMV262157 AWI262157:AWR262157 BGE262157:BGN262157 BQA262157:BQJ262157 BZW262157:CAF262157 CJS262157:CKB262157 CTO262157:CTX262157 DDK262157:DDT262157 DNG262157:DNP262157 DXC262157:DXL262157 EGY262157:EHH262157 EQU262157:ERD262157 FAQ262157:FAZ262157 FKM262157:FKV262157 FUI262157:FUR262157 GEE262157:GEN262157 GOA262157:GOJ262157 GXW262157:GYF262157 HHS262157:HIB262157 HRO262157:HRX262157 IBK262157:IBT262157 ILG262157:ILP262157 IVC262157:IVL262157 JEY262157:JFH262157 JOU262157:JPD262157 JYQ262157:JYZ262157 KIM262157:KIV262157 KSI262157:KSR262157 LCE262157:LCN262157 LMA262157:LMJ262157 LVW262157:LWF262157 MFS262157:MGB262157 MPO262157:MPX262157 MZK262157:MZT262157 NJG262157:NJP262157 NTC262157:NTL262157 OCY262157:ODH262157 OMU262157:OND262157 OWQ262157:OWZ262157 PGM262157:PGV262157 PQI262157:PQR262157 QAE262157:QAN262157 QKA262157:QKJ262157 QTW262157:QUF262157 RDS262157:REB262157 RNO262157:RNX262157 RXK262157:RXT262157 SHG262157:SHP262157 SRC262157:SRL262157 TAY262157:TBH262157 TKU262157:TLD262157 TUQ262157:TUZ262157 UEM262157:UEV262157 UOI262157:UOR262157 UYE262157:UYN262157 VIA262157:VIJ262157 VRW262157:VSF262157 WBS262157:WCB262157 WLO262157:WLX262157 WVK262157:WVT262157 C327693:L327693 IY327693:JH327693 SU327693:TD327693 ACQ327693:ACZ327693 AMM327693:AMV327693 AWI327693:AWR327693 BGE327693:BGN327693 BQA327693:BQJ327693 BZW327693:CAF327693 CJS327693:CKB327693 CTO327693:CTX327693 DDK327693:DDT327693 DNG327693:DNP327693 DXC327693:DXL327693 EGY327693:EHH327693 EQU327693:ERD327693 FAQ327693:FAZ327693 FKM327693:FKV327693 FUI327693:FUR327693 GEE327693:GEN327693 GOA327693:GOJ327693 GXW327693:GYF327693 HHS327693:HIB327693 HRO327693:HRX327693 IBK327693:IBT327693 ILG327693:ILP327693 IVC327693:IVL327693 JEY327693:JFH327693 JOU327693:JPD327693 JYQ327693:JYZ327693 KIM327693:KIV327693 KSI327693:KSR327693 LCE327693:LCN327693 LMA327693:LMJ327693 LVW327693:LWF327693 MFS327693:MGB327693 MPO327693:MPX327693 MZK327693:MZT327693 NJG327693:NJP327693 NTC327693:NTL327693 OCY327693:ODH327693 OMU327693:OND327693 OWQ327693:OWZ327693 PGM327693:PGV327693 PQI327693:PQR327693 QAE327693:QAN327693 QKA327693:QKJ327693 QTW327693:QUF327693 RDS327693:REB327693 RNO327693:RNX327693 RXK327693:RXT327693 SHG327693:SHP327693 SRC327693:SRL327693 TAY327693:TBH327693 TKU327693:TLD327693 TUQ327693:TUZ327693 UEM327693:UEV327693 UOI327693:UOR327693 UYE327693:UYN327693 VIA327693:VIJ327693 VRW327693:VSF327693 WBS327693:WCB327693 WLO327693:WLX327693 WVK327693:WVT327693 C393229:L393229 IY393229:JH393229 SU393229:TD393229 ACQ393229:ACZ393229 AMM393229:AMV393229 AWI393229:AWR393229 BGE393229:BGN393229 BQA393229:BQJ393229 BZW393229:CAF393229 CJS393229:CKB393229 CTO393229:CTX393229 DDK393229:DDT393229 DNG393229:DNP393229 DXC393229:DXL393229 EGY393229:EHH393229 EQU393229:ERD393229 FAQ393229:FAZ393229 FKM393229:FKV393229 FUI393229:FUR393229 GEE393229:GEN393229 GOA393229:GOJ393229 GXW393229:GYF393229 HHS393229:HIB393229 HRO393229:HRX393229 IBK393229:IBT393229 ILG393229:ILP393229 IVC393229:IVL393229 JEY393229:JFH393229 JOU393229:JPD393229 JYQ393229:JYZ393229 KIM393229:KIV393229 KSI393229:KSR393229 LCE393229:LCN393229 LMA393229:LMJ393229 LVW393229:LWF393229 MFS393229:MGB393229 MPO393229:MPX393229 MZK393229:MZT393229 NJG393229:NJP393229 NTC393229:NTL393229 OCY393229:ODH393229 OMU393229:OND393229 OWQ393229:OWZ393229 PGM393229:PGV393229 PQI393229:PQR393229 QAE393229:QAN393229 QKA393229:QKJ393229 QTW393229:QUF393229 RDS393229:REB393229 RNO393229:RNX393229 RXK393229:RXT393229 SHG393229:SHP393229 SRC393229:SRL393229 TAY393229:TBH393229 TKU393229:TLD393229 TUQ393229:TUZ393229 UEM393229:UEV393229 UOI393229:UOR393229 UYE393229:UYN393229 VIA393229:VIJ393229 VRW393229:VSF393229 WBS393229:WCB393229 WLO393229:WLX393229 WVK393229:WVT393229 C458765:L458765 IY458765:JH458765 SU458765:TD458765 ACQ458765:ACZ458765 AMM458765:AMV458765 AWI458765:AWR458765 BGE458765:BGN458765 BQA458765:BQJ458765 BZW458765:CAF458765 CJS458765:CKB458765 CTO458765:CTX458765 DDK458765:DDT458765 DNG458765:DNP458765 DXC458765:DXL458765 EGY458765:EHH458765 EQU458765:ERD458765 FAQ458765:FAZ458765 FKM458765:FKV458765 FUI458765:FUR458765 GEE458765:GEN458765 GOA458765:GOJ458765 GXW458765:GYF458765 HHS458765:HIB458765 HRO458765:HRX458765 IBK458765:IBT458765 ILG458765:ILP458765 IVC458765:IVL458765 JEY458765:JFH458765 JOU458765:JPD458765 JYQ458765:JYZ458765 KIM458765:KIV458765 KSI458765:KSR458765 LCE458765:LCN458765 LMA458765:LMJ458765 LVW458765:LWF458765 MFS458765:MGB458765 MPO458765:MPX458765 MZK458765:MZT458765 NJG458765:NJP458765 NTC458765:NTL458765 OCY458765:ODH458765 OMU458765:OND458765 OWQ458765:OWZ458765 PGM458765:PGV458765 PQI458765:PQR458765 QAE458765:QAN458765 QKA458765:QKJ458765 QTW458765:QUF458765 RDS458765:REB458765 RNO458765:RNX458765 RXK458765:RXT458765 SHG458765:SHP458765 SRC458765:SRL458765 TAY458765:TBH458765 TKU458765:TLD458765 TUQ458765:TUZ458765 UEM458765:UEV458765 UOI458765:UOR458765 UYE458765:UYN458765 VIA458765:VIJ458765 VRW458765:VSF458765 WBS458765:WCB458765 WLO458765:WLX458765 WVK458765:WVT458765 C524301:L524301 IY524301:JH524301 SU524301:TD524301 ACQ524301:ACZ524301 AMM524301:AMV524301 AWI524301:AWR524301 BGE524301:BGN524301 BQA524301:BQJ524301 BZW524301:CAF524301 CJS524301:CKB524301 CTO524301:CTX524301 DDK524301:DDT524301 DNG524301:DNP524301 DXC524301:DXL524301 EGY524301:EHH524301 EQU524301:ERD524301 FAQ524301:FAZ524301 FKM524301:FKV524301 FUI524301:FUR524301 GEE524301:GEN524301 GOA524301:GOJ524301 GXW524301:GYF524301 HHS524301:HIB524301 HRO524301:HRX524301 IBK524301:IBT524301 ILG524301:ILP524301 IVC524301:IVL524301 JEY524301:JFH524301 JOU524301:JPD524301 JYQ524301:JYZ524301 KIM524301:KIV524301 KSI524301:KSR524301 LCE524301:LCN524301 LMA524301:LMJ524301 LVW524301:LWF524301 MFS524301:MGB524301 MPO524301:MPX524301 MZK524301:MZT524301 NJG524301:NJP524301 NTC524301:NTL524301 OCY524301:ODH524301 OMU524301:OND524301 OWQ524301:OWZ524301 PGM524301:PGV524301 PQI524301:PQR524301 QAE524301:QAN524301 QKA524301:QKJ524301 QTW524301:QUF524301 RDS524301:REB524301 RNO524301:RNX524301 RXK524301:RXT524301 SHG524301:SHP524301 SRC524301:SRL524301 TAY524301:TBH524301 TKU524301:TLD524301 TUQ524301:TUZ524301 UEM524301:UEV524301 UOI524301:UOR524301 UYE524301:UYN524301 VIA524301:VIJ524301 VRW524301:VSF524301 WBS524301:WCB524301 WLO524301:WLX524301 WVK524301:WVT524301 C589837:L589837 IY589837:JH589837 SU589837:TD589837 ACQ589837:ACZ589837 AMM589837:AMV589837 AWI589837:AWR589837 BGE589837:BGN589837 BQA589837:BQJ589837 BZW589837:CAF589837 CJS589837:CKB589837 CTO589837:CTX589837 DDK589837:DDT589837 DNG589837:DNP589837 DXC589837:DXL589837 EGY589837:EHH589837 EQU589837:ERD589837 FAQ589837:FAZ589837 FKM589837:FKV589837 FUI589837:FUR589837 GEE589837:GEN589837 GOA589837:GOJ589837 GXW589837:GYF589837 HHS589837:HIB589837 HRO589837:HRX589837 IBK589837:IBT589837 ILG589837:ILP589837 IVC589837:IVL589837 JEY589837:JFH589837 JOU589837:JPD589837 JYQ589837:JYZ589837 KIM589837:KIV589837 KSI589837:KSR589837 LCE589837:LCN589837 LMA589837:LMJ589837 LVW589837:LWF589837 MFS589837:MGB589837 MPO589837:MPX589837 MZK589837:MZT589837 NJG589837:NJP589837 NTC589837:NTL589837 OCY589837:ODH589837 OMU589837:OND589837 OWQ589837:OWZ589837 PGM589837:PGV589837 PQI589837:PQR589837 QAE589837:QAN589837 QKA589837:QKJ589837 QTW589837:QUF589837 RDS589837:REB589837 RNO589837:RNX589837 RXK589837:RXT589837 SHG589837:SHP589837 SRC589837:SRL589837 TAY589837:TBH589837 TKU589837:TLD589837 TUQ589837:TUZ589837 UEM589837:UEV589837 UOI589837:UOR589837 UYE589837:UYN589837 VIA589837:VIJ589837 VRW589837:VSF589837 WBS589837:WCB589837 WLO589837:WLX589837 WVK589837:WVT589837 C655373:L655373 IY655373:JH655373 SU655373:TD655373 ACQ655373:ACZ655373 AMM655373:AMV655373 AWI655373:AWR655373 BGE655373:BGN655373 BQA655373:BQJ655373 BZW655373:CAF655373 CJS655373:CKB655373 CTO655373:CTX655373 DDK655373:DDT655373 DNG655373:DNP655373 DXC655373:DXL655373 EGY655373:EHH655373 EQU655373:ERD655373 FAQ655373:FAZ655373 FKM655373:FKV655373 FUI655373:FUR655373 GEE655373:GEN655373 GOA655373:GOJ655373 GXW655373:GYF655373 HHS655373:HIB655373 HRO655373:HRX655373 IBK655373:IBT655373 ILG655373:ILP655373 IVC655373:IVL655373 JEY655373:JFH655373 JOU655373:JPD655373 JYQ655373:JYZ655373 KIM655373:KIV655373 KSI655373:KSR655373 LCE655373:LCN655373 LMA655373:LMJ655373 LVW655373:LWF655373 MFS655373:MGB655373 MPO655373:MPX655373 MZK655373:MZT655373 NJG655373:NJP655373 NTC655373:NTL655373 OCY655373:ODH655373 OMU655373:OND655373 OWQ655373:OWZ655373 PGM655373:PGV655373 PQI655373:PQR655373 QAE655373:QAN655373 QKA655373:QKJ655373 QTW655373:QUF655373 RDS655373:REB655373 RNO655373:RNX655373 RXK655373:RXT655373 SHG655373:SHP655373 SRC655373:SRL655373 TAY655373:TBH655373 TKU655373:TLD655373 TUQ655373:TUZ655373 UEM655373:UEV655373 UOI655373:UOR655373 UYE655373:UYN655373 VIA655373:VIJ655373 VRW655373:VSF655373 WBS655373:WCB655373 WLO655373:WLX655373 WVK655373:WVT655373 C720909:L720909 IY720909:JH720909 SU720909:TD720909 ACQ720909:ACZ720909 AMM720909:AMV720909 AWI720909:AWR720909 BGE720909:BGN720909 BQA720909:BQJ720909 BZW720909:CAF720909 CJS720909:CKB720909 CTO720909:CTX720909 DDK720909:DDT720909 DNG720909:DNP720909 DXC720909:DXL720909 EGY720909:EHH720909 EQU720909:ERD720909 FAQ720909:FAZ720909 FKM720909:FKV720909 FUI720909:FUR720909 GEE720909:GEN720909 GOA720909:GOJ720909 GXW720909:GYF720909 HHS720909:HIB720909 HRO720909:HRX720909 IBK720909:IBT720909 ILG720909:ILP720909 IVC720909:IVL720909 JEY720909:JFH720909 JOU720909:JPD720909 JYQ720909:JYZ720909 KIM720909:KIV720909 KSI720909:KSR720909 LCE720909:LCN720909 LMA720909:LMJ720909 LVW720909:LWF720909 MFS720909:MGB720909 MPO720909:MPX720909 MZK720909:MZT720909 NJG720909:NJP720909 NTC720909:NTL720909 OCY720909:ODH720909 OMU720909:OND720909 OWQ720909:OWZ720909 PGM720909:PGV720909 PQI720909:PQR720909 QAE720909:QAN720909 QKA720909:QKJ720909 QTW720909:QUF720909 RDS720909:REB720909 RNO720909:RNX720909 RXK720909:RXT720909 SHG720909:SHP720909 SRC720909:SRL720909 TAY720909:TBH720909 TKU720909:TLD720909 TUQ720909:TUZ720909 UEM720909:UEV720909 UOI720909:UOR720909 UYE720909:UYN720909 VIA720909:VIJ720909 VRW720909:VSF720909 WBS720909:WCB720909 WLO720909:WLX720909 WVK720909:WVT720909 C786445:L786445 IY786445:JH786445 SU786445:TD786445 ACQ786445:ACZ786445 AMM786445:AMV786445 AWI786445:AWR786445 BGE786445:BGN786445 BQA786445:BQJ786445 BZW786445:CAF786445 CJS786445:CKB786445 CTO786445:CTX786445 DDK786445:DDT786445 DNG786445:DNP786445 DXC786445:DXL786445 EGY786445:EHH786445 EQU786445:ERD786445 FAQ786445:FAZ786445 FKM786445:FKV786445 FUI786445:FUR786445 GEE786445:GEN786445 GOA786445:GOJ786445 GXW786445:GYF786445 HHS786445:HIB786445 HRO786445:HRX786445 IBK786445:IBT786445 ILG786445:ILP786445 IVC786445:IVL786445 JEY786445:JFH786445 JOU786445:JPD786445 JYQ786445:JYZ786445 KIM786445:KIV786445 KSI786445:KSR786445 LCE786445:LCN786445 LMA786445:LMJ786445 LVW786445:LWF786445 MFS786445:MGB786445 MPO786445:MPX786445 MZK786445:MZT786445 NJG786445:NJP786445 NTC786445:NTL786445 OCY786445:ODH786445 OMU786445:OND786445 OWQ786445:OWZ786445 PGM786445:PGV786445 PQI786445:PQR786445 QAE786445:QAN786445 QKA786445:QKJ786445 QTW786445:QUF786445 RDS786445:REB786445 RNO786445:RNX786445 RXK786445:RXT786445 SHG786445:SHP786445 SRC786445:SRL786445 TAY786445:TBH786445 TKU786445:TLD786445 TUQ786445:TUZ786445 UEM786445:UEV786445 UOI786445:UOR786445 UYE786445:UYN786445 VIA786445:VIJ786445 VRW786445:VSF786445 WBS786445:WCB786445 WLO786445:WLX786445 WVK786445:WVT786445 C851981:L851981 IY851981:JH851981 SU851981:TD851981 ACQ851981:ACZ851981 AMM851981:AMV851981 AWI851981:AWR851981 BGE851981:BGN851981 BQA851981:BQJ851981 BZW851981:CAF851981 CJS851981:CKB851981 CTO851981:CTX851981 DDK851981:DDT851981 DNG851981:DNP851981 DXC851981:DXL851981 EGY851981:EHH851981 EQU851981:ERD851981 FAQ851981:FAZ851981 FKM851981:FKV851981 FUI851981:FUR851981 GEE851981:GEN851981 GOA851981:GOJ851981 GXW851981:GYF851981 HHS851981:HIB851981 HRO851981:HRX851981 IBK851981:IBT851981 ILG851981:ILP851981 IVC851981:IVL851981 JEY851981:JFH851981 JOU851981:JPD851981 JYQ851981:JYZ851981 KIM851981:KIV851981 KSI851981:KSR851981 LCE851981:LCN851981 LMA851981:LMJ851981 LVW851981:LWF851981 MFS851981:MGB851981 MPO851981:MPX851981 MZK851981:MZT851981 NJG851981:NJP851981 NTC851981:NTL851981 OCY851981:ODH851981 OMU851981:OND851981 OWQ851981:OWZ851981 PGM851981:PGV851981 PQI851981:PQR851981 QAE851981:QAN851981 QKA851981:QKJ851981 QTW851981:QUF851981 RDS851981:REB851981 RNO851981:RNX851981 RXK851981:RXT851981 SHG851981:SHP851981 SRC851981:SRL851981 TAY851981:TBH851981 TKU851981:TLD851981 TUQ851981:TUZ851981 UEM851981:UEV851981 UOI851981:UOR851981 UYE851981:UYN851981 VIA851981:VIJ851981 VRW851981:VSF851981 WBS851981:WCB851981 WLO851981:WLX851981 WVK851981:WVT851981 C917517:L917517 IY917517:JH917517 SU917517:TD917517 ACQ917517:ACZ917517 AMM917517:AMV917517 AWI917517:AWR917517 BGE917517:BGN917517 BQA917517:BQJ917517 BZW917517:CAF917517 CJS917517:CKB917517 CTO917517:CTX917517 DDK917517:DDT917517 DNG917517:DNP917517 DXC917517:DXL917517 EGY917517:EHH917517 EQU917517:ERD917517 FAQ917517:FAZ917517 FKM917517:FKV917517 FUI917517:FUR917517 GEE917517:GEN917517 GOA917517:GOJ917517 GXW917517:GYF917517 HHS917517:HIB917517 HRO917517:HRX917517 IBK917517:IBT917517 ILG917517:ILP917517 IVC917517:IVL917517 JEY917517:JFH917517 JOU917517:JPD917517 JYQ917517:JYZ917517 KIM917517:KIV917517 KSI917517:KSR917517 LCE917517:LCN917517 LMA917517:LMJ917517 LVW917517:LWF917517 MFS917517:MGB917517 MPO917517:MPX917517 MZK917517:MZT917517 NJG917517:NJP917517 NTC917517:NTL917517 OCY917517:ODH917517 OMU917517:OND917517 OWQ917517:OWZ917517 PGM917517:PGV917517 PQI917517:PQR917517 QAE917517:QAN917517 QKA917517:QKJ917517 QTW917517:QUF917517 RDS917517:REB917517 RNO917517:RNX917517 RXK917517:RXT917517 SHG917517:SHP917517 SRC917517:SRL917517 TAY917517:TBH917517 TKU917517:TLD917517 TUQ917517:TUZ917517 UEM917517:UEV917517 UOI917517:UOR917517 UYE917517:UYN917517 VIA917517:VIJ917517 VRW917517:VSF917517 WBS917517:WCB917517 WLO917517:WLX917517 WVK917517:WVT917517 C983053:L983053 IY983053:JH983053 SU983053:TD983053 ACQ983053:ACZ983053 AMM983053:AMV983053 AWI983053:AWR983053 BGE983053:BGN983053 BQA983053:BQJ983053 BZW983053:CAF983053 CJS983053:CKB983053 CTO983053:CTX983053 DDK983053:DDT983053 DNG983053:DNP983053 DXC983053:DXL983053 EGY983053:EHH983053 EQU983053:ERD983053 FAQ983053:FAZ983053 FKM983053:FKV983053 FUI983053:FUR983053 GEE983053:GEN983053 GOA983053:GOJ983053 GXW983053:GYF983053 HHS983053:HIB983053 HRO983053:HRX983053 IBK983053:IBT983053 ILG983053:ILP983053 IVC983053:IVL983053 JEY983053:JFH983053 JOU983053:JPD983053 JYQ983053:JYZ983053 KIM983053:KIV983053 KSI983053:KSR983053 LCE983053:LCN983053 LMA983053:LMJ983053 LVW983053:LWF983053 MFS983053:MGB983053 MPO983053:MPX983053 MZK983053:MZT983053 NJG983053:NJP983053 NTC983053:NTL983053 OCY983053:ODH983053 OMU983053:OND983053 OWQ983053:OWZ983053 PGM983053:PGV983053 PQI983053:PQR983053 QAE983053:QAN983053 QKA983053:QKJ983053 QTW983053:QUF983053 RDS983053:REB983053 RNO983053:RNX983053 RXK983053:RXT983053 SHG983053:SHP983053 SRC983053:SRL983053 TAY983053:TBH983053 TKU983053:TLD983053 TUQ983053:TUZ983053 UEM983053:UEV983053 UOI983053:UOR983053 UYE983053:UYN983053 VIA983053:VIJ983053 VRW983053:VSF983053 WBS983053:WCB983053 WLO983053:WLX983053 WVK983053:WVT983053 C15:L15 IY15:JH15 SU15:TD15 ACQ15:ACZ15 AMM15:AMV15 AWI15:AWR15 BGE15:BGN15 BQA15:BQJ15 BZW15:CAF15 CJS15:CKB15 CTO15:CTX15 DDK15:DDT15 DNG15:DNP15 DXC15:DXL15 EGY15:EHH15 EQU15:ERD15 FAQ15:FAZ15 FKM15:FKV15 FUI15:FUR15 GEE15:GEN15 GOA15:GOJ15 GXW15:GYF15 HHS15:HIB15 HRO15:HRX15 IBK15:IBT15 ILG15:ILP15 IVC15:IVL15 JEY15:JFH15 JOU15:JPD15 JYQ15:JYZ15 KIM15:KIV15 KSI15:KSR15 LCE15:LCN15 LMA15:LMJ15 LVW15:LWF15 MFS15:MGB15 MPO15:MPX15 MZK15:MZT15 NJG15:NJP15 NTC15:NTL15 OCY15:ODH15 OMU15:OND15 OWQ15:OWZ15 PGM15:PGV15 PQI15:PQR15 QAE15:QAN15 QKA15:QKJ15 QTW15:QUF15 RDS15:REB15 RNO15:RNX15 RXK15:RXT15 SHG15:SHP15 SRC15:SRL15 TAY15:TBH15 TKU15:TLD15 TUQ15:TUZ15 UEM15:UEV15 UOI15:UOR15 UYE15:UYN15 VIA15:VIJ15 VRW15:VSF15 WBS15:WCB15 WLO15:WLX15 WVK15:WVT15 C65551:L65551 IY65551:JH65551 SU65551:TD65551 ACQ65551:ACZ65551 AMM65551:AMV65551 AWI65551:AWR65551 BGE65551:BGN65551 BQA65551:BQJ65551 BZW65551:CAF65551 CJS65551:CKB65551 CTO65551:CTX65551 DDK65551:DDT65551 DNG65551:DNP65551 DXC65551:DXL65551 EGY65551:EHH65551 EQU65551:ERD65551 FAQ65551:FAZ65551 FKM65551:FKV65551 FUI65551:FUR65551 GEE65551:GEN65551 GOA65551:GOJ65551 GXW65551:GYF65551 HHS65551:HIB65551 HRO65551:HRX65551 IBK65551:IBT65551 ILG65551:ILP65551 IVC65551:IVL65551 JEY65551:JFH65551 JOU65551:JPD65551 JYQ65551:JYZ65551 KIM65551:KIV65551 KSI65551:KSR65551 LCE65551:LCN65551 LMA65551:LMJ65551 LVW65551:LWF65551 MFS65551:MGB65551 MPO65551:MPX65551 MZK65551:MZT65551 NJG65551:NJP65551 NTC65551:NTL65551 OCY65551:ODH65551 OMU65551:OND65551 OWQ65551:OWZ65551 PGM65551:PGV65551 PQI65551:PQR65551 QAE65551:QAN65551 QKA65551:QKJ65551 QTW65551:QUF65551 RDS65551:REB65551 RNO65551:RNX65551 RXK65551:RXT65551 SHG65551:SHP65551 SRC65551:SRL65551 TAY65551:TBH65551 TKU65551:TLD65551 TUQ65551:TUZ65551 UEM65551:UEV65551 UOI65551:UOR65551 UYE65551:UYN65551 VIA65551:VIJ65551 VRW65551:VSF65551 WBS65551:WCB65551 WLO65551:WLX65551 WVK65551:WVT65551 C131087:L131087 IY131087:JH131087 SU131087:TD131087 ACQ131087:ACZ131087 AMM131087:AMV131087 AWI131087:AWR131087 BGE131087:BGN131087 BQA131087:BQJ131087 BZW131087:CAF131087 CJS131087:CKB131087 CTO131087:CTX131087 DDK131087:DDT131087 DNG131087:DNP131087 DXC131087:DXL131087 EGY131087:EHH131087 EQU131087:ERD131087 FAQ131087:FAZ131087 FKM131087:FKV131087 FUI131087:FUR131087 GEE131087:GEN131087 GOA131087:GOJ131087 GXW131087:GYF131087 HHS131087:HIB131087 HRO131087:HRX131087 IBK131087:IBT131087 ILG131087:ILP131087 IVC131087:IVL131087 JEY131087:JFH131087 JOU131087:JPD131087 JYQ131087:JYZ131087 KIM131087:KIV131087 KSI131087:KSR131087 LCE131087:LCN131087 LMA131087:LMJ131087 LVW131087:LWF131087 MFS131087:MGB131087 MPO131087:MPX131087 MZK131087:MZT131087 NJG131087:NJP131087 NTC131087:NTL131087 OCY131087:ODH131087 OMU131087:OND131087 OWQ131087:OWZ131087 PGM131087:PGV131087 PQI131087:PQR131087 QAE131087:QAN131087 QKA131087:QKJ131087 QTW131087:QUF131087 RDS131087:REB131087 RNO131087:RNX131087 RXK131087:RXT131087 SHG131087:SHP131087 SRC131087:SRL131087 TAY131087:TBH131087 TKU131087:TLD131087 TUQ131087:TUZ131087 UEM131087:UEV131087 UOI131087:UOR131087 UYE131087:UYN131087 VIA131087:VIJ131087 VRW131087:VSF131087 WBS131087:WCB131087 WLO131087:WLX131087 WVK131087:WVT131087 C196623:L196623 IY196623:JH196623 SU196623:TD196623 ACQ196623:ACZ196623 AMM196623:AMV196623 AWI196623:AWR196623 BGE196623:BGN196623 BQA196623:BQJ196623 BZW196623:CAF196623 CJS196623:CKB196623 CTO196623:CTX196623 DDK196623:DDT196623 DNG196623:DNP196623 DXC196623:DXL196623 EGY196623:EHH196623 EQU196623:ERD196623 FAQ196623:FAZ196623 FKM196623:FKV196623 FUI196623:FUR196623 GEE196623:GEN196623 GOA196623:GOJ196623 GXW196623:GYF196623 HHS196623:HIB196623 HRO196623:HRX196623 IBK196623:IBT196623 ILG196623:ILP196623 IVC196623:IVL196623 JEY196623:JFH196623 JOU196623:JPD196623 JYQ196623:JYZ196623 KIM196623:KIV196623 KSI196623:KSR196623 LCE196623:LCN196623 LMA196623:LMJ196623 LVW196623:LWF196623 MFS196623:MGB196623 MPO196623:MPX196623 MZK196623:MZT196623 NJG196623:NJP196623 NTC196623:NTL196623 OCY196623:ODH196623 OMU196623:OND196623 OWQ196623:OWZ196623 PGM196623:PGV196623 PQI196623:PQR196623 QAE196623:QAN196623 QKA196623:QKJ196623 QTW196623:QUF196623 RDS196623:REB196623 RNO196623:RNX196623 RXK196623:RXT196623 SHG196623:SHP196623 SRC196623:SRL196623 TAY196623:TBH196623 TKU196623:TLD196623 TUQ196623:TUZ196623 UEM196623:UEV196623 UOI196623:UOR196623 UYE196623:UYN196623 VIA196623:VIJ196623 VRW196623:VSF196623 WBS196623:WCB196623 WLO196623:WLX196623 WVK196623:WVT196623 C262159:L262159 IY262159:JH262159 SU262159:TD262159 ACQ262159:ACZ262159 AMM262159:AMV262159 AWI262159:AWR262159 BGE262159:BGN262159 BQA262159:BQJ262159 BZW262159:CAF262159 CJS262159:CKB262159 CTO262159:CTX262159 DDK262159:DDT262159 DNG262159:DNP262159 DXC262159:DXL262159 EGY262159:EHH262159 EQU262159:ERD262159 FAQ262159:FAZ262159 FKM262159:FKV262159 FUI262159:FUR262159 GEE262159:GEN262159 GOA262159:GOJ262159 GXW262159:GYF262159 HHS262159:HIB262159 HRO262159:HRX262159 IBK262159:IBT262159 ILG262159:ILP262159 IVC262159:IVL262159 JEY262159:JFH262159 JOU262159:JPD262159 JYQ262159:JYZ262159 KIM262159:KIV262159 KSI262159:KSR262159 LCE262159:LCN262159 LMA262159:LMJ262159 LVW262159:LWF262159 MFS262159:MGB262159 MPO262159:MPX262159 MZK262159:MZT262159 NJG262159:NJP262159 NTC262159:NTL262159 OCY262159:ODH262159 OMU262159:OND262159 OWQ262159:OWZ262159 PGM262159:PGV262159 PQI262159:PQR262159 QAE262159:QAN262159 QKA262159:QKJ262159 QTW262159:QUF262159 RDS262159:REB262159 RNO262159:RNX262159 RXK262159:RXT262159 SHG262159:SHP262159 SRC262159:SRL262159 TAY262159:TBH262159 TKU262159:TLD262159 TUQ262159:TUZ262159 UEM262159:UEV262159 UOI262159:UOR262159 UYE262159:UYN262159 VIA262159:VIJ262159 VRW262159:VSF262159 WBS262159:WCB262159 WLO262159:WLX262159 WVK262159:WVT262159 C327695:L327695 IY327695:JH327695 SU327695:TD327695 ACQ327695:ACZ327695 AMM327695:AMV327695 AWI327695:AWR327695 BGE327695:BGN327695 BQA327695:BQJ327695 BZW327695:CAF327695 CJS327695:CKB327695 CTO327695:CTX327695 DDK327695:DDT327695 DNG327695:DNP327695 DXC327695:DXL327695 EGY327695:EHH327695 EQU327695:ERD327695 FAQ327695:FAZ327695 FKM327695:FKV327695 FUI327695:FUR327695 GEE327695:GEN327695 GOA327695:GOJ327695 GXW327695:GYF327695 HHS327695:HIB327695 HRO327695:HRX327695 IBK327695:IBT327695 ILG327695:ILP327695 IVC327695:IVL327695 JEY327695:JFH327695 JOU327695:JPD327695 JYQ327695:JYZ327695 KIM327695:KIV327695 KSI327695:KSR327695 LCE327695:LCN327695 LMA327695:LMJ327695 LVW327695:LWF327695 MFS327695:MGB327695 MPO327695:MPX327695 MZK327695:MZT327695 NJG327695:NJP327695 NTC327695:NTL327695 OCY327695:ODH327695 OMU327695:OND327695 OWQ327695:OWZ327695 PGM327695:PGV327695 PQI327695:PQR327695 QAE327695:QAN327695 QKA327695:QKJ327695 QTW327695:QUF327695 RDS327695:REB327695 RNO327695:RNX327695 RXK327695:RXT327695 SHG327695:SHP327695 SRC327695:SRL327695 TAY327695:TBH327695 TKU327695:TLD327695 TUQ327695:TUZ327695 UEM327695:UEV327695 UOI327695:UOR327695 UYE327695:UYN327695 VIA327695:VIJ327695 VRW327695:VSF327695 WBS327695:WCB327695 WLO327695:WLX327695 WVK327695:WVT327695 C393231:L393231 IY393231:JH393231 SU393231:TD393231 ACQ393231:ACZ393231 AMM393231:AMV393231 AWI393231:AWR393231 BGE393231:BGN393231 BQA393231:BQJ393231 BZW393231:CAF393231 CJS393231:CKB393231 CTO393231:CTX393231 DDK393231:DDT393231 DNG393231:DNP393231 DXC393231:DXL393231 EGY393231:EHH393231 EQU393231:ERD393231 FAQ393231:FAZ393231 FKM393231:FKV393231 FUI393231:FUR393231 GEE393231:GEN393231 GOA393231:GOJ393231 GXW393231:GYF393231 HHS393231:HIB393231 HRO393231:HRX393231 IBK393231:IBT393231 ILG393231:ILP393231 IVC393231:IVL393231 JEY393231:JFH393231 JOU393231:JPD393231 JYQ393231:JYZ393231 KIM393231:KIV393231 KSI393231:KSR393231 LCE393231:LCN393231 LMA393231:LMJ393231 LVW393231:LWF393231 MFS393231:MGB393231 MPO393231:MPX393231 MZK393231:MZT393231 NJG393231:NJP393231 NTC393231:NTL393231 OCY393231:ODH393231 OMU393231:OND393231 OWQ393231:OWZ393231 PGM393231:PGV393231 PQI393231:PQR393231 QAE393231:QAN393231 QKA393231:QKJ393231 QTW393231:QUF393231 RDS393231:REB393231 RNO393231:RNX393231 RXK393231:RXT393231 SHG393231:SHP393231 SRC393231:SRL393231 TAY393231:TBH393231 TKU393231:TLD393231 TUQ393231:TUZ393231 UEM393231:UEV393231 UOI393231:UOR393231 UYE393231:UYN393231 VIA393231:VIJ393231 VRW393231:VSF393231 WBS393231:WCB393231 WLO393231:WLX393231 WVK393231:WVT393231 C458767:L458767 IY458767:JH458767 SU458767:TD458767 ACQ458767:ACZ458767 AMM458767:AMV458767 AWI458767:AWR458767 BGE458767:BGN458767 BQA458767:BQJ458767 BZW458767:CAF458767 CJS458767:CKB458767 CTO458767:CTX458767 DDK458767:DDT458767 DNG458767:DNP458767 DXC458767:DXL458767 EGY458767:EHH458767 EQU458767:ERD458767 FAQ458767:FAZ458767 FKM458767:FKV458767 FUI458767:FUR458767 GEE458767:GEN458767 GOA458767:GOJ458767 GXW458767:GYF458767 HHS458767:HIB458767 HRO458767:HRX458767 IBK458767:IBT458767 ILG458767:ILP458767 IVC458767:IVL458767 JEY458767:JFH458767 JOU458767:JPD458767 JYQ458767:JYZ458767 KIM458767:KIV458767 KSI458767:KSR458767 LCE458767:LCN458767 LMA458767:LMJ458767 LVW458767:LWF458767 MFS458767:MGB458767 MPO458767:MPX458767 MZK458767:MZT458767 NJG458767:NJP458767 NTC458767:NTL458767 OCY458767:ODH458767 OMU458767:OND458767 OWQ458767:OWZ458767 PGM458767:PGV458767 PQI458767:PQR458767 QAE458767:QAN458767 QKA458767:QKJ458767 QTW458767:QUF458767 RDS458767:REB458767 RNO458767:RNX458767 RXK458767:RXT458767 SHG458767:SHP458767 SRC458767:SRL458767 TAY458767:TBH458767 TKU458767:TLD458767 TUQ458767:TUZ458767 UEM458767:UEV458767 UOI458767:UOR458767 UYE458767:UYN458767 VIA458767:VIJ458767 VRW458767:VSF458767 WBS458767:WCB458767 WLO458767:WLX458767 WVK458767:WVT458767 C524303:L524303 IY524303:JH524303 SU524303:TD524303 ACQ524303:ACZ524303 AMM524303:AMV524303 AWI524303:AWR524303 BGE524303:BGN524303 BQA524303:BQJ524303 BZW524303:CAF524303 CJS524303:CKB524303 CTO524303:CTX524303 DDK524303:DDT524303 DNG524303:DNP524303 DXC524303:DXL524303 EGY524303:EHH524303 EQU524303:ERD524303 FAQ524303:FAZ524303 FKM524303:FKV524303 FUI524303:FUR524303 GEE524303:GEN524303 GOA524303:GOJ524303 GXW524303:GYF524303 HHS524303:HIB524303 HRO524303:HRX524303 IBK524303:IBT524303 ILG524303:ILP524303 IVC524303:IVL524303 JEY524303:JFH524303 JOU524303:JPD524303 JYQ524303:JYZ524303 KIM524303:KIV524303 KSI524303:KSR524303 LCE524303:LCN524303 LMA524303:LMJ524303 LVW524303:LWF524303 MFS524303:MGB524303 MPO524303:MPX524303 MZK524303:MZT524303 NJG524303:NJP524303 NTC524303:NTL524303 OCY524303:ODH524303 OMU524303:OND524303 OWQ524303:OWZ524303 PGM524303:PGV524303 PQI524303:PQR524303 QAE524303:QAN524303 QKA524303:QKJ524303 QTW524303:QUF524303 RDS524303:REB524303 RNO524303:RNX524303 RXK524303:RXT524303 SHG524303:SHP524303 SRC524303:SRL524303 TAY524303:TBH524303 TKU524303:TLD524303 TUQ524303:TUZ524303 UEM524303:UEV524303 UOI524303:UOR524303 UYE524303:UYN524303 VIA524303:VIJ524303 VRW524303:VSF524303 WBS524303:WCB524303 WLO524303:WLX524303 WVK524303:WVT524303 C589839:L589839 IY589839:JH589839 SU589839:TD589839 ACQ589839:ACZ589839 AMM589839:AMV589839 AWI589839:AWR589839 BGE589839:BGN589839 BQA589839:BQJ589839 BZW589839:CAF589839 CJS589839:CKB589839 CTO589839:CTX589839 DDK589839:DDT589839 DNG589839:DNP589839 DXC589839:DXL589839 EGY589839:EHH589839 EQU589839:ERD589839 FAQ589839:FAZ589839 FKM589839:FKV589839 FUI589839:FUR589839 GEE589839:GEN589839 GOA589839:GOJ589839 GXW589839:GYF589839 HHS589839:HIB589839 HRO589839:HRX589839 IBK589839:IBT589839 ILG589839:ILP589839 IVC589839:IVL589839 JEY589839:JFH589839 JOU589839:JPD589839 JYQ589839:JYZ589839 KIM589839:KIV589839 KSI589839:KSR589839 LCE589839:LCN589839 LMA589839:LMJ589839 LVW589839:LWF589839 MFS589839:MGB589839 MPO589839:MPX589839 MZK589839:MZT589839 NJG589839:NJP589839 NTC589839:NTL589839 OCY589839:ODH589839 OMU589839:OND589839 OWQ589839:OWZ589839 PGM589839:PGV589839 PQI589839:PQR589839 QAE589839:QAN589839 QKA589839:QKJ589839 QTW589839:QUF589839 RDS589839:REB589839 RNO589839:RNX589839 RXK589839:RXT589839 SHG589839:SHP589839 SRC589839:SRL589839 TAY589839:TBH589839 TKU589839:TLD589839 TUQ589839:TUZ589839 UEM589839:UEV589839 UOI589839:UOR589839 UYE589839:UYN589839 VIA589839:VIJ589839 VRW589839:VSF589839 WBS589839:WCB589839 WLO589839:WLX589839 WVK589839:WVT589839 C655375:L655375 IY655375:JH655375 SU655375:TD655375 ACQ655375:ACZ655375 AMM655375:AMV655375 AWI655375:AWR655375 BGE655375:BGN655375 BQA655375:BQJ655375 BZW655375:CAF655375 CJS655375:CKB655375 CTO655375:CTX655375 DDK655375:DDT655375 DNG655375:DNP655375 DXC655375:DXL655375 EGY655375:EHH655375 EQU655375:ERD655375 FAQ655375:FAZ655375 FKM655375:FKV655375 FUI655375:FUR655375 GEE655375:GEN655375 GOA655375:GOJ655375 GXW655375:GYF655375 HHS655375:HIB655375 HRO655375:HRX655375 IBK655375:IBT655375 ILG655375:ILP655375 IVC655375:IVL655375 JEY655375:JFH655375 JOU655375:JPD655375 JYQ655375:JYZ655375 KIM655375:KIV655375 KSI655375:KSR655375 LCE655375:LCN655375 LMA655375:LMJ655375 LVW655375:LWF655375 MFS655375:MGB655375 MPO655375:MPX655375 MZK655375:MZT655375 NJG655375:NJP655375 NTC655375:NTL655375 OCY655375:ODH655375 OMU655375:OND655375 OWQ655375:OWZ655375 PGM655375:PGV655375 PQI655375:PQR655375 QAE655375:QAN655375 QKA655375:QKJ655375 QTW655375:QUF655375 RDS655375:REB655375 RNO655375:RNX655375 RXK655375:RXT655375 SHG655375:SHP655375 SRC655375:SRL655375 TAY655375:TBH655375 TKU655375:TLD655375 TUQ655375:TUZ655375 UEM655375:UEV655375 UOI655375:UOR655375 UYE655375:UYN655375 VIA655375:VIJ655375 VRW655375:VSF655375 WBS655375:WCB655375 WLO655375:WLX655375 WVK655375:WVT655375 C720911:L720911 IY720911:JH720911 SU720911:TD720911 ACQ720911:ACZ720911 AMM720911:AMV720911 AWI720911:AWR720911 BGE720911:BGN720911 BQA720911:BQJ720911 BZW720911:CAF720911 CJS720911:CKB720911 CTO720911:CTX720911 DDK720911:DDT720911 DNG720911:DNP720911 DXC720911:DXL720911 EGY720911:EHH720911 EQU720911:ERD720911 FAQ720911:FAZ720911 FKM720911:FKV720911 FUI720911:FUR720911 GEE720911:GEN720911 GOA720911:GOJ720911 GXW720911:GYF720911 HHS720911:HIB720911 HRO720911:HRX720911 IBK720911:IBT720911 ILG720911:ILP720911 IVC720911:IVL720911 JEY720911:JFH720911 JOU720911:JPD720911 JYQ720911:JYZ720911 KIM720911:KIV720911 KSI720911:KSR720911 LCE720911:LCN720911 LMA720911:LMJ720911 LVW720911:LWF720911 MFS720911:MGB720911 MPO720911:MPX720911 MZK720911:MZT720911 NJG720911:NJP720911 NTC720911:NTL720911 OCY720911:ODH720911 OMU720911:OND720911 OWQ720911:OWZ720911 PGM720911:PGV720911 PQI720911:PQR720911 QAE720911:QAN720911 QKA720911:QKJ720911 QTW720911:QUF720911 RDS720911:REB720911 RNO720911:RNX720911 RXK720911:RXT720911 SHG720911:SHP720911 SRC720911:SRL720911 TAY720911:TBH720911 TKU720911:TLD720911 TUQ720911:TUZ720911 UEM720911:UEV720911 UOI720911:UOR720911 UYE720911:UYN720911 VIA720911:VIJ720911 VRW720911:VSF720911 WBS720911:WCB720911 WLO720911:WLX720911 WVK720911:WVT720911 C786447:L786447 IY786447:JH786447 SU786447:TD786447 ACQ786447:ACZ786447 AMM786447:AMV786447 AWI786447:AWR786447 BGE786447:BGN786447 BQA786447:BQJ786447 BZW786447:CAF786447 CJS786447:CKB786447 CTO786447:CTX786447 DDK786447:DDT786447 DNG786447:DNP786447 DXC786447:DXL786447 EGY786447:EHH786447 EQU786447:ERD786447 FAQ786447:FAZ786447 FKM786447:FKV786447 FUI786447:FUR786447 GEE786447:GEN786447 GOA786447:GOJ786447 GXW786447:GYF786447 HHS786447:HIB786447 HRO786447:HRX786447 IBK786447:IBT786447 ILG786447:ILP786447 IVC786447:IVL786447 JEY786447:JFH786447 JOU786447:JPD786447 JYQ786447:JYZ786447 KIM786447:KIV786447 KSI786447:KSR786447 LCE786447:LCN786447 LMA786447:LMJ786447 LVW786447:LWF786447 MFS786447:MGB786447 MPO786447:MPX786447 MZK786447:MZT786447 NJG786447:NJP786447 NTC786447:NTL786447 OCY786447:ODH786447 OMU786447:OND786447 OWQ786447:OWZ786447 PGM786447:PGV786447 PQI786447:PQR786447 QAE786447:QAN786447 QKA786447:QKJ786447 QTW786447:QUF786447 RDS786447:REB786447 RNO786447:RNX786447 RXK786447:RXT786447 SHG786447:SHP786447 SRC786447:SRL786447 TAY786447:TBH786447 TKU786447:TLD786447 TUQ786447:TUZ786447 UEM786447:UEV786447 UOI786447:UOR786447 UYE786447:UYN786447 VIA786447:VIJ786447 VRW786447:VSF786447 WBS786447:WCB786447 WLO786447:WLX786447 WVK786447:WVT786447 C851983:L851983 IY851983:JH851983 SU851983:TD851983 ACQ851983:ACZ851983 AMM851983:AMV851983 AWI851983:AWR851983 BGE851983:BGN851983 BQA851983:BQJ851983 BZW851983:CAF851983 CJS851983:CKB851983 CTO851983:CTX851983 DDK851983:DDT851983 DNG851983:DNP851983 DXC851983:DXL851983 EGY851983:EHH851983 EQU851983:ERD851983 FAQ851983:FAZ851983 FKM851983:FKV851983 FUI851983:FUR851983 GEE851983:GEN851983 GOA851983:GOJ851983 GXW851983:GYF851983 HHS851983:HIB851983 HRO851983:HRX851983 IBK851983:IBT851983 ILG851983:ILP851983 IVC851983:IVL851983 JEY851983:JFH851983 JOU851983:JPD851983 JYQ851983:JYZ851983 KIM851983:KIV851983 KSI851983:KSR851983 LCE851983:LCN851983 LMA851983:LMJ851983 LVW851983:LWF851983 MFS851983:MGB851983 MPO851983:MPX851983 MZK851983:MZT851983 NJG851983:NJP851983 NTC851983:NTL851983 OCY851983:ODH851983 OMU851983:OND851983 OWQ851983:OWZ851983 PGM851983:PGV851983 PQI851983:PQR851983 QAE851983:QAN851983 QKA851983:QKJ851983 QTW851983:QUF851983 RDS851983:REB851983 RNO851983:RNX851983 RXK851983:RXT851983 SHG851983:SHP851983 SRC851983:SRL851983 TAY851983:TBH851983 TKU851983:TLD851983 TUQ851983:TUZ851983 UEM851983:UEV851983 UOI851983:UOR851983 UYE851983:UYN851983 VIA851983:VIJ851983 VRW851983:VSF851983 WBS851983:WCB851983 WLO851983:WLX851983 WVK851983:WVT851983 C917519:L917519 IY917519:JH917519 SU917519:TD917519 ACQ917519:ACZ917519 AMM917519:AMV917519 AWI917519:AWR917519 BGE917519:BGN917519 BQA917519:BQJ917519 BZW917519:CAF917519 CJS917519:CKB917519 CTO917519:CTX917519 DDK917519:DDT917519 DNG917519:DNP917519 DXC917519:DXL917519 EGY917519:EHH917519 EQU917519:ERD917519 FAQ917519:FAZ917519 FKM917519:FKV917519 FUI917519:FUR917519 GEE917519:GEN917519 GOA917519:GOJ917519 GXW917519:GYF917519 HHS917519:HIB917519 HRO917519:HRX917519 IBK917519:IBT917519 ILG917519:ILP917519 IVC917519:IVL917519 JEY917519:JFH917519 JOU917519:JPD917519 JYQ917519:JYZ917519 KIM917519:KIV917519 KSI917519:KSR917519 LCE917519:LCN917519 LMA917519:LMJ917519 LVW917519:LWF917519 MFS917519:MGB917519 MPO917519:MPX917519 MZK917519:MZT917519 NJG917519:NJP917519 NTC917519:NTL917519 OCY917519:ODH917519 OMU917519:OND917519 OWQ917519:OWZ917519 PGM917519:PGV917519 PQI917519:PQR917519 QAE917519:QAN917519 QKA917519:QKJ917519 QTW917519:QUF917519 RDS917519:REB917519 RNO917519:RNX917519 RXK917519:RXT917519 SHG917519:SHP917519 SRC917519:SRL917519 TAY917519:TBH917519 TKU917519:TLD917519 TUQ917519:TUZ917519 UEM917519:UEV917519 UOI917519:UOR917519 UYE917519:UYN917519 VIA917519:VIJ917519 VRW917519:VSF917519 WBS917519:WCB917519 WLO917519:WLX917519 WVK917519:WVT917519 C983055:L983055 IY983055:JH983055 SU983055:TD983055 ACQ983055:ACZ983055 AMM983055:AMV983055 AWI983055:AWR983055 BGE983055:BGN983055 BQA983055:BQJ983055 BZW983055:CAF983055 CJS983055:CKB983055 CTO983055:CTX983055 DDK983055:DDT983055 DNG983055:DNP983055 DXC983055:DXL983055 EGY983055:EHH983055 EQU983055:ERD983055 FAQ983055:FAZ983055 FKM983055:FKV983055 FUI983055:FUR983055 GEE983055:GEN983055 GOA983055:GOJ983055 GXW983055:GYF983055 HHS983055:HIB983055 HRO983055:HRX983055 IBK983055:IBT983055 ILG983055:ILP983055 IVC983055:IVL983055 JEY983055:JFH983055 JOU983055:JPD983055 JYQ983055:JYZ983055 KIM983055:KIV983055 KSI983055:KSR983055 LCE983055:LCN983055 LMA983055:LMJ983055 LVW983055:LWF983055 MFS983055:MGB983055 MPO983055:MPX983055 MZK983055:MZT983055 NJG983055:NJP983055 NTC983055:NTL983055 OCY983055:ODH983055 OMU983055:OND983055 OWQ983055:OWZ983055 PGM983055:PGV983055 PQI983055:PQR983055 QAE983055:QAN983055 QKA983055:QKJ983055 QTW983055:QUF983055 RDS983055:REB983055 RNO983055:RNX983055 RXK983055:RXT983055 SHG983055:SHP983055 SRC983055:SRL983055 TAY983055:TBH983055 TKU983055:TLD983055 TUQ983055:TUZ983055 UEM983055:UEV983055 UOI983055:UOR983055 UYE983055:UYN983055 VIA983055:VIJ983055 VRW983055:VSF983055 WBS983055:WCB983055 WLO983055:WLX983055 WVK983055:WVT983055 C17:L17 IY17:JH17 SU17:TD17 ACQ17:ACZ17 AMM17:AMV17 AWI17:AWR17 BGE17:BGN17 BQA17:BQJ17 BZW17:CAF17 CJS17:CKB17 CTO17:CTX17 DDK17:DDT17 DNG17:DNP17 DXC17:DXL17 EGY17:EHH17 EQU17:ERD17 FAQ17:FAZ17 FKM17:FKV17 FUI17:FUR17 GEE17:GEN17 GOA17:GOJ17 GXW17:GYF17 HHS17:HIB17 HRO17:HRX17 IBK17:IBT17 ILG17:ILP17 IVC17:IVL17 JEY17:JFH17 JOU17:JPD17 JYQ17:JYZ17 KIM17:KIV17 KSI17:KSR17 LCE17:LCN17 LMA17:LMJ17 LVW17:LWF17 MFS17:MGB17 MPO17:MPX17 MZK17:MZT17 NJG17:NJP17 NTC17:NTL17 OCY17:ODH17 OMU17:OND17 OWQ17:OWZ17 PGM17:PGV17 PQI17:PQR17 QAE17:QAN17 QKA17:QKJ17 QTW17:QUF17 RDS17:REB17 RNO17:RNX17 RXK17:RXT17 SHG17:SHP17 SRC17:SRL17 TAY17:TBH17 TKU17:TLD17 TUQ17:TUZ17 UEM17:UEV17 UOI17:UOR17 UYE17:UYN17 VIA17:VIJ17 VRW17:VSF17 WBS17:WCB17 WLO17:WLX17 WVK17:WVT17 C65553:L65553 IY65553:JH65553 SU65553:TD65553 ACQ65553:ACZ65553 AMM65553:AMV65553 AWI65553:AWR65553 BGE65553:BGN65553 BQA65553:BQJ65553 BZW65553:CAF65553 CJS65553:CKB65553 CTO65553:CTX65553 DDK65553:DDT65553 DNG65553:DNP65553 DXC65553:DXL65553 EGY65553:EHH65553 EQU65553:ERD65553 FAQ65553:FAZ65553 FKM65553:FKV65553 FUI65553:FUR65553 GEE65553:GEN65553 GOA65553:GOJ65553 GXW65553:GYF65553 HHS65553:HIB65553 HRO65553:HRX65553 IBK65553:IBT65553 ILG65553:ILP65553 IVC65553:IVL65553 JEY65553:JFH65553 JOU65553:JPD65553 JYQ65553:JYZ65553 KIM65553:KIV65553 KSI65553:KSR65553 LCE65553:LCN65553 LMA65553:LMJ65553 LVW65553:LWF65553 MFS65553:MGB65553 MPO65553:MPX65553 MZK65553:MZT65553 NJG65553:NJP65553 NTC65553:NTL65553 OCY65553:ODH65553 OMU65553:OND65553 OWQ65553:OWZ65553 PGM65553:PGV65553 PQI65553:PQR65553 QAE65553:QAN65553 QKA65553:QKJ65553 QTW65553:QUF65553 RDS65553:REB65553 RNO65553:RNX65553 RXK65553:RXT65553 SHG65553:SHP65553 SRC65553:SRL65553 TAY65553:TBH65553 TKU65553:TLD65553 TUQ65553:TUZ65553 UEM65553:UEV65553 UOI65553:UOR65553 UYE65553:UYN65553 VIA65553:VIJ65553 VRW65553:VSF65553 WBS65553:WCB65553 WLO65553:WLX65553 WVK65553:WVT65553 C131089:L131089 IY131089:JH131089 SU131089:TD131089 ACQ131089:ACZ131089 AMM131089:AMV131089 AWI131089:AWR131089 BGE131089:BGN131089 BQA131089:BQJ131089 BZW131089:CAF131089 CJS131089:CKB131089 CTO131089:CTX131089 DDK131089:DDT131089 DNG131089:DNP131089 DXC131089:DXL131089 EGY131089:EHH131089 EQU131089:ERD131089 FAQ131089:FAZ131089 FKM131089:FKV131089 FUI131089:FUR131089 GEE131089:GEN131089 GOA131089:GOJ131089 GXW131089:GYF131089 HHS131089:HIB131089 HRO131089:HRX131089 IBK131089:IBT131089 ILG131089:ILP131089 IVC131089:IVL131089 JEY131089:JFH131089 JOU131089:JPD131089 JYQ131089:JYZ131089 KIM131089:KIV131089 KSI131089:KSR131089 LCE131089:LCN131089 LMA131089:LMJ131089 LVW131089:LWF131089 MFS131089:MGB131089 MPO131089:MPX131089 MZK131089:MZT131089 NJG131089:NJP131089 NTC131089:NTL131089 OCY131089:ODH131089 OMU131089:OND131089 OWQ131089:OWZ131089 PGM131089:PGV131089 PQI131089:PQR131089 QAE131089:QAN131089 QKA131089:QKJ131089 QTW131089:QUF131089 RDS131089:REB131089 RNO131089:RNX131089 RXK131089:RXT131089 SHG131089:SHP131089 SRC131089:SRL131089 TAY131089:TBH131089 TKU131089:TLD131089 TUQ131089:TUZ131089 UEM131089:UEV131089 UOI131089:UOR131089 UYE131089:UYN131089 VIA131089:VIJ131089 VRW131089:VSF131089 WBS131089:WCB131089 WLO131089:WLX131089 WVK131089:WVT131089 C196625:L196625 IY196625:JH196625 SU196625:TD196625 ACQ196625:ACZ196625 AMM196625:AMV196625 AWI196625:AWR196625 BGE196625:BGN196625 BQA196625:BQJ196625 BZW196625:CAF196625 CJS196625:CKB196625 CTO196625:CTX196625 DDK196625:DDT196625 DNG196625:DNP196625 DXC196625:DXL196625 EGY196625:EHH196625 EQU196625:ERD196625 FAQ196625:FAZ196625 FKM196625:FKV196625 FUI196625:FUR196625 GEE196625:GEN196625 GOA196625:GOJ196625 GXW196625:GYF196625 HHS196625:HIB196625 HRO196625:HRX196625 IBK196625:IBT196625 ILG196625:ILP196625 IVC196625:IVL196625 JEY196625:JFH196625 JOU196625:JPD196625 JYQ196625:JYZ196625 KIM196625:KIV196625 KSI196625:KSR196625 LCE196625:LCN196625 LMA196625:LMJ196625 LVW196625:LWF196625 MFS196625:MGB196625 MPO196625:MPX196625 MZK196625:MZT196625 NJG196625:NJP196625 NTC196625:NTL196625 OCY196625:ODH196625 OMU196625:OND196625 OWQ196625:OWZ196625 PGM196625:PGV196625 PQI196625:PQR196625 QAE196625:QAN196625 QKA196625:QKJ196625 QTW196625:QUF196625 RDS196625:REB196625 RNO196625:RNX196625 RXK196625:RXT196625 SHG196625:SHP196625 SRC196625:SRL196625 TAY196625:TBH196625 TKU196625:TLD196625 TUQ196625:TUZ196625 UEM196625:UEV196625 UOI196625:UOR196625 UYE196625:UYN196625 VIA196625:VIJ196625 VRW196625:VSF196625 WBS196625:WCB196625 WLO196625:WLX196625 WVK196625:WVT196625 C262161:L262161 IY262161:JH262161 SU262161:TD262161 ACQ262161:ACZ262161 AMM262161:AMV262161 AWI262161:AWR262161 BGE262161:BGN262161 BQA262161:BQJ262161 BZW262161:CAF262161 CJS262161:CKB262161 CTO262161:CTX262161 DDK262161:DDT262161 DNG262161:DNP262161 DXC262161:DXL262161 EGY262161:EHH262161 EQU262161:ERD262161 FAQ262161:FAZ262161 FKM262161:FKV262161 FUI262161:FUR262161 GEE262161:GEN262161 GOA262161:GOJ262161 GXW262161:GYF262161 HHS262161:HIB262161 HRO262161:HRX262161 IBK262161:IBT262161 ILG262161:ILP262161 IVC262161:IVL262161 JEY262161:JFH262161 JOU262161:JPD262161 JYQ262161:JYZ262161 KIM262161:KIV262161 KSI262161:KSR262161 LCE262161:LCN262161 LMA262161:LMJ262161 LVW262161:LWF262161 MFS262161:MGB262161 MPO262161:MPX262161 MZK262161:MZT262161 NJG262161:NJP262161 NTC262161:NTL262161 OCY262161:ODH262161 OMU262161:OND262161 OWQ262161:OWZ262161 PGM262161:PGV262161 PQI262161:PQR262161 QAE262161:QAN262161 QKA262161:QKJ262161 QTW262161:QUF262161 RDS262161:REB262161 RNO262161:RNX262161 RXK262161:RXT262161 SHG262161:SHP262161 SRC262161:SRL262161 TAY262161:TBH262161 TKU262161:TLD262161 TUQ262161:TUZ262161 UEM262161:UEV262161 UOI262161:UOR262161 UYE262161:UYN262161 VIA262161:VIJ262161 VRW262161:VSF262161 WBS262161:WCB262161 WLO262161:WLX262161 WVK262161:WVT262161 C327697:L327697 IY327697:JH327697 SU327697:TD327697 ACQ327697:ACZ327697 AMM327697:AMV327697 AWI327697:AWR327697 BGE327697:BGN327697 BQA327697:BQJ327697 BZW327697:CAF327697 CJS327697:CKB327697 CTO327697:CTX327697 DDK327697:DDT327697 DNG327697:DNP327697 DXC327697:DXL327697 EGY327697:EHH327697 EQU327697:ERD327697 FAQ327697:FAZ327697 FKM327697:FKV327697 FUI327697:FUR327697 GEE327697:GEN327697 GOA327697:GOJ327697 GXW327697:GYF327697 HHS327697:HIB327697 HRO327697:HRX327697 IBK327697:IBT327697 ILG327697:ILP327697 IVC327697:IVL327697 JEY327697:JFH327697 JOU327697:JPD327697 JYQ327697:JYZ327697 KIM327697:KIV327697 KSI327697:KSR327697 LCE327697:LCN327697 LMA327697:LMJ327697 LVW327697:LWF327697 MFS327697:MGB327697 MPO327697:MPX327697 MZK327697:MZT327697 NJG327697:NJP327697 NTC327697:NTL327697 OCY327697:ODH327697 OMU327697:OND327697 OWQ327697:OWZ327697 PGM327697:PGV327697 PQI327697:PQR327697 QAE327697:QAN327697 QKA327697:QKJ327697 QTW327697:QUF327697 RDS327697:REB327697 RNO327697:RNX327697 RXK327697:RXT327697 SHG327697:SHP327697 SRC327697:SRL327697 TAY327697:TBH327697 TKU327697:TLD327697 TUQ327697:TUZ327697 UEM327697:UEV327697 UOI327697:UOR327697 UYE327697:UYN327697 VIA327697:VIJ327697 VRW327697:VSF327697 WBS327697:WCB327697 WLO327697:WLX327697 WVK327697:WVT327697 C393233:L393233 IY393233:JH393233 SU393233:TD393233 ACQ393233:ACZ393233 AMM393233:AMV393233 AWI393233:AWR393233 BGE393233:BGN393233 BQA393233:BQJ393233 BZW393233:CAF393233 CJS393233:CKB393233 CTO393233:CTX393233 DDK393233:DDT393233 DNG393233:DNP393233 DXC393233:DXL393233 EGY393233:EHH393233 EQU393233:ERD393233 FAQ393233:FAZ393233 FKM393233:FKV393233 FUI393233:FUR393233 GEE393233:GEN393233 GOA393233:GOJ393233 GXW393233:GYF393233 HHS393233:HIB393233 HRO393233:HRX393233 IBK393233:IBT393233 ILG393233:ILP393233 IVC393233:IVL393233 JEY393233:JFH393233 JOU393233:JPD393233 JYQ393233:JYZ393233 KIM393233:KIV393233 KSI393233:KSR393233 LCE393233:LCN393233 LMA393233:LMJ393233 LVW393233:LWF393233 MFS393233:MGB393233 MPO393233:MPX393233 MZK393233:MZT393233 NJG393233:NJP393233 NTC393233:NTL393233 OCY393233:ODH393233 OMU393233:OND393233 OWQ393233:OWZ393233 PGM393233:PGV393233 PQI393233:PQR393233 QAE393233:QAN393233 QKA393233:QKJ393233 QTW393233:QUF393233 RDS393233:REB393233 RNO393233:RNX393233 RXK393233:RXT393233 SHG393233:SHP393233 SRC393233:SRL393233 TAY393233:TBH393233 TKU393233:TLD393233 TUQ393233:TUZ393233 UEM393233:UEV393233 UOI393233:UOR393233 UYE393233:UYN393233 VIA393233:VIJ393233 VRW393233:VSF393233 WBS393233:WCB393233 WLO393233:WLX393233 WVK393233:WVT393233 C458769:L458769 IY458769:JH458769 SU458769:TD458769 ACQ458769:ACZ458769 AMM458769:AMV458769 AWI458769:AWR458769 BGE458769:BGN458769 BQA458769:BQJ458769 BZW458769:CAF458769 CJS458769:CKB458769 CTO458769:CTX458769 DDK458769:DDT458769 DNG458769:DNP458769 DXC458769:DXL458769 EGY458769:EHH458769 EQU458769:ERD458769 FAQ458769:FAZ458769 FKM458769:FKV458769 FUI458769:FUR458769 GEE458769:GEN458769 GOA458769:GOJ458769 GXW458769:GYF458769 HHS458769:HIB458769 HRO458769:HRX458769 IBK458769:IBT458769 ILG458769:ILP458769 IVC458769:IVL458769 JEY458769:JFH458769 JOU458769:JPD458769 JYQ458769:JYZ458769 KIM458769:KIV458769 KSI458769:KSR458769 LCE458769:LCN458769 LMA458769:LMJ458769 LVW458769:LWF458769 MFS458769:MGB458769 MPO458769:MPX458769 MZK458769:MZT458769 NJG458769:NJP458769 NTC458769:NTL458769 OCY458769:ODH458769 OMU458769:OND458769 OWQ458769:OWZ458769 PGM458769:PGV458769 PQI458769:PQR458769 QAE458769:QAN458769 QKA458769:QKJ458769 QTW458769:QUF458769 RDS458769:REB458769 RNO458769:RNX458769 RXK458769:RXT458769 SHG458769:SHP458769 SRC458769:SRL458769 TAY458769:TBH458769 TKU458769:TLD458769 TUQ458769:TUZ458769 UEM458769:UEV458769 UOI458769:UOR458769 UYE458769:UYN458769 VIA458769:VIJ458769 VRW458769:VSF458769 WBS458769:WCB458769 WLO458769:WLX458769 WVK458769:WVT458769 C524305:L524305 IY524305:JH524305 SU524305:TD524305 ACQ524305:ACZ524305 AMM524305:AMV524305 AWI524305:AWR524305 BGE524305:BGN524305 BQA524305:BQJ524305 BZW524305:CAF524305 CJS524305:CKB524305 CTO524305:CTX524305 DDK524305:DDT524305 DNG524305:DNP524305 DXC524305:DXL524305 EGY524305:EHH524305 EQU524305:ERD524305 FAQ524305:FAZ524305 FKM524305:FKV524305 FUI524305:FUR524305 GEE524305:GEN524305 GOA524305:GOJ524305 GXW524305:GYF524305 HHS524305:HIB524305 HRO524305:HRX524305 IBK524305:IBT524305 ILG524305:ILP524305 IVC524305:IVL524305 JEY524305:JFH524305 JOU524305:JPD524305 JYQ524305:JYZ524305 KIM524305:KIV524305 KSI524305:KSR524305 LCE524305:LCN524305 LMA524305:LMJ524305 LVW524305:LWF524305 MFS524305:MGB524305 MPO524305:MPX524305 MZK524305:MZT524305 NJG524305:NJP524305 NTC524305:NTL524305 OCY524305:ODH524305 OMU524305:OND524305 OWQ524305:OWZ524305 PGM524305:PGV524305 PQI524305:PQR524305 QAE524305:QAN524305 QKA524305:QKJ524305 QTW524305:QUF524305 RDS524305:REB524305 RNO524305:RNX524305 RXK524305:RXT524305 SHG524305:SHP524305 SRC524305:SRL524305 TAY524305:TBH524305 TKU524305:TLD524305 TUQ524305:TUZ524305 UEM524305:UEV524305 UOI524305:UOR524305 UYE524305:UYN524305 VIA524305:VIJ524305 VRW524305:VSF524305 WBS524305:WCB524305 WLO524305:WLX524305 WVK524305:WVT524305 C589841:L589841 IY589841:JH589841 SU589841:TD589841 ACQ589841:ACZ589841 AMM589841:AMV589841 AWI589841:AWR589841 BGE589841:BGN589841 BQA589841:BQJ589841 BZW589841:CAF589841 CJS589841:CKB589841 CTO589841:CTX589841 DDK589841:DDT589841 DNG589841:DNP589841 DXC589841:DXL589841 EGY589841:EHH589841 EQU589841:ERD589841 FAQ589841:FAZ589841 FKM589841:FKV589841 FUI589841:FUR589841 GEE589841:GEN589841 GOA589841:GOJ589841 GXW589841:GYF589841 HHS589841:HIB589841 HRO589841:HRX589841 IBK589841:IBT589841 ILG589841:ILP589841 IVC589841:IVL589841 JEY589841:JFH589841 JOU589841:JPD589841 JYQ589841:JYZ589841 KIM589841:KIV589841 KSI589841:KSR589841 LCE589841:LCN589841 LMA589841:LMJ589841 LVW589841:LWF589841 MFS589841:MGB589841 MPO589841:MPX589841 MZK589841:MZT589841 NJG589841:NJP589841 NTC589841:NTL589841 OCY589841:ODH589841 OMU589841:OND589841 OWQ589841:OWZ589841 PGM589841:PGV589841 PQI589841:PQR589841 QAE589841:QAN589841 QKA589841:QKJ589841 QTW589841:QUF589841 RDS589841:REB589841 RNO589841:RNX589841 RXK589841:RXT589841 SHG589841:SHP589841 SRC589841:SRL589841 TAY589841:TBH589841 TKU589841:TLD589841 TUQ589841:TUZ589841 UEM589841:UEV589841 UOI589841:UOR589841 UYE589841:UYN589841 VIA589841:VIJ589841 VRW589841:VSF589841 WBS589841:WCB589841 WLO589841:WLX589841 WVK589841:WVT589841 C655377:L655377 IY655377:JH655377 SU655377:TD655377 ACQ655377:ACZ655377 AMM655377:AMV655377 AWI655377:AWR655377 BGE655377:BGN655377 BQA655377:BQJ655377 BZW655377:CAF655377 CJS655377:CKB655377 CTO655377:CTX655377 DDK655377:DDT655377 DNG655377:DNP655377 DXC655377:DXL655377 EGY655377:EHH655377 EQU655377:ERD655377 FAQ655377:FAZ655377 FKM655377:FKV655377 FUI655377:FUR655377 GEE655377:GEN655377 GOA655377:GOJ655377 GXW655377:GYF655377 HHS655377:HIB655377 HRO655377:HRX655377 IBK655377:IBT655377 ILG655377:ILP655377 IVC655377:IVL655377 JEY655377:JFH655377 JOU655377:JPD655377 JYQ655377:JYZ655377 KIM655377:KIV655377 KSI655377:KSR655377 LCE655377:LCN655377 LMA655377:LMJ655377 LVW655377:LWF655377 MFS655377:MGB655377 MPO655377:MPX655377 MZK655377:MZT655377 NJG655377:NJP655377 NTC655377:NTL655377 OCY655377:ODH655377 OMU655377:OND655377 OWQ655377:OWZ655377 PGM655377:PGV655377 PQI655377:PQR655377 QAE655377:QAN655377 QKA655377:QKJ655377 QTW655377:QUF655377 RDS655377:REB655377 RNO655377:RNX655377 RXK655377:RXT655377 SHG655377:SHP655377 SRC655377:SRL655377 TAY655377:TBH655377 TKU655377:TLD655377 TUQ655377:TUZ655377 UEM655377:UEV655377 UOI655377:UOR655377 UYE655377:UYN655377 VIA655377:VIJ655377 VRW655377:VSF655377 WBS655377:WCB655377 WLO655377:WLX655377 WVK655377:WVT655377 C720913:L720913 IY720913:JH720913 SU720913:TD720913 ACQ720913:ACZ720913 AMM720913:AMV720913 AWI720913:AWR720913 BGE720913:BGN720913 BQA720913:BQJ720913 BZW720913:CAF720913 CJS720913:CKB720913 CTO720913:CTX720913 DDK720913:DDT720913 DNG720913:DNP720913 DXC720913:DXL720913 EGY720913:EHH720913 EQU720913:ERD720913 FAQ720913:FAZ720913 FKM720913:FKV720913 FUI720913:FUR720913 GEE720913:GEN720913 GOA720913:GOJ720913 GXW720913:GYF720913 HHS720913:HIB720913 HRO720913:HRX720913 IBK720913:IBT720913 ILG720913:ILP720913 IVC720913:IVL720913 JEY720913:JFH720913 JOU720913:JPD720913 JYQ720913:JYZ720913 KIM720913:KIV720913 KSI720913:KSR720913 LCE720913:LCN720913 LMA720913:LMJ720913 LVW720913:LWF720913 MFS720913:MGB720913 MPO720913:MPX720913 MZK720913:MZT720913 NJG720913:NJP720913 NTC720913:NTL720913 OCY720913:ODH720913 OMU720913:OND720913 OWQ720913:OWZ720913 PGM720913:PGV720913 PQI720913:PQR720913 QAE720913:QAN720913 QKA720913:QKJ720913 QTW720913:QUF720913 RDS720913:REB720913 RNO720913:RNX720913 RXK720913:RXT720913 SHG720913:SHP720913 SRC720913:SRL720913 TAY720913:TBH720913 TKU720913:TLD720913 TUQ720913:TUZ720913 UEM720913:UEV720913 UOI720913:UOR720913 UYE720913:UYN720913 VIA720913:VIJ720913 VRW720913:VSF720913 WBS720913:WCB720913 WLO720913:WLX720913 WVK720913:WVT720913 C786449:L786449 IY786449:JH786449 SU786449:TD786449 ACQ786449:ACZ786449 AMM786449:AMV786449 AWI786449:AWR786449 BGE786449:BGN786449 BQA786449:BQJ786449 BZW786449:CAF786449 CJS786449:CKB786449 CTO786449:CTX786449 DDK786449:DDT786449 DNG786449:DNP786449 DXC786449:DXL786449 EGY786449:EHH786449 EQU786449:ERD786449 FAQ786449:FAZ786449 FKM786449:FKV786449 FUI786449:FUR786449 GEE786449:GEN786449 GOA786449:GOJ786449 GXW786449:GYF786449 HHS786449:HIB786449 HRO786449:HRX786449 IBK786449:IBT786449 ILG786449:ILP786449 IVC786449:IVL786449 JEY786449:JFH786449 JOU786449:JPD786449 JYQ786449:JYZ786449 KIM786449:KIV786449 KSI786449:KSR786449 LCE786449:LCN786449 LMA786449:LMJ786449 LVW786449:LWF786449 MFS786449:MGB786449 MPO786449:MPX786449 MZK786449:MZT786449 NJG786449:NJP786449 NTC786449:NTL786449 OCY786449:ODH786449 OMU786449:OND786449 OWQ786449:OWZ786449 PGM786449:PGV786449 PQI786449:PQR786449 QAE786449:QAN786449 QKA786449:QKJ786449 QTW786449:QUF786449 RDS786449:REB786449 RNO786449:RNX786449 RXK786449:RXT786449 SHG786449:SHP786449 SRC786449:SRL786449 TAY786449:TBH786449 TKU786449:TLD786449 TUQ786449:TUZ786449 UEM786449:UEV786449 UOI786449:UOR786449 UYE786449:UYN786449 VIA786449:VIJ786449 VRW786449:VSF786449 WBS786449:WCB786449 WLO786449:WLX786449 WVK786449:WVT786449 C851985:L851985 IY851985:JH851985 SU851985:TD851985 ACQ851985:ACZ851985 AMM851985:AMV851985 AWI851985:AWR851985 BGE851985:BGN851985 BQA851985:BQJ851985 BZW851985:CAF851985 CJS851985:CKB851985 CTO851985:CTX851985 DDK851985:DDT851985 DNG851985:DNP851985 DXC851985:DXL851985 EGY851985:EHH851985 EQU851985:ERD851985 FAQ851985:FAZ851985 FKM851985:FKV851985 FUI851985:FUR851985 GEE851985:GEN851985 GOA851985:GOJ851985 GXW851985:GYF851985 HHS851985:HIB851985 HRO851985:HRX851985 IBK851985:IBT851985 ILG851985:ILP851985 IVC851985:IVL851985 JEY851985:JFH851985 JOU851985:JPD851985 JYQ851985:JYZ851985 KIM851985:KIV851985 KSI851985:KSR851985 LCE851985:LCN851985 LMA851985:LMJ851985 LVW851985:LWF851985 MFS851985:MGB851985 MPO851985:MPX851985 MZK851985:MZT851985 NJG851985:NJP851985 NTC851985:NTL851985 OCY851985:ODH851985 OMU851985:OND851985 OWQ851985:OWZ851985 PGM851985:PGV851985 PQI851985:PQR851985 QAE851985:QAN851985 QKA851985:QKJ851985 QTW851985:QUF851985 RDS851985:REB851985 RNO851985:RNX851985 RXK851985:RXT851985 SHG851985:SHP851985 SRC851985:SRL851985 TAY851985:TBH851985 TKU851985:TLD851985 TUQ851985:TUZ851985 UEM851985:UEV851985 UOI851985:UOR851985 UYE851985:UYN851985 VIA851985:VIJ851985 VRW851985:VSF851985 WBS851985:WCB851985 WLO851985:WLX851985 WVK851985:WVT851985 C917521:L917521 IY917521:JH917521 SU917521:TD917521 ACQ917521:ACZ917521 AMM917521:AMV917521 AWI917521:AWR917521 BGE917521:BGN917521 BQA917521:BQJ917521 BZW917521:CAF917521 CJS917521:CKB917521 CTO917521:CTX917521 DDK917521:DDT917521 DNG917521:DNP917521 DXC917521:DXL917521 EGY917521:EHH917521 EQU917521:ERD917521 FAQ917521:FAZ917521 FKM917521:FKV917521 FUI917521:FUR917521 GEE917521:GEN917521 GOA917521:GOJ917521 GXW917521:GYF917521 HHS917521:HIB917521 HRO917521:HRX917521 IBK917521:IBT917521 ILG917521:ILP917521 IVC917521:IVL917521 JEY917521:JFH917521 JOU917521:JPD917521 JYQ917521:JYZ917521 KIM917521:KIV917521 KSI917521:KSR917521 LCE917521:LCN917521 LMA917521:LMJ917521 LVW917521:LWF917521 MFS917521:MGB917521 MPO917521:MPX917521 MZK917521:MZT917521 NJG917521:NJP917521 NTC917521:NTL917521 OCY917521:ODH917521 OMU917521:OND917521 OWQ917521:OWZ917521 PGM917521:PGV917521 PQI917521:PQR917521 QAE917521:QAN917521 QKA917521:QKJ917521 QTW917521:QUF917521 RDS917521:REB917521 RNO917521:RNX917521 RXK917521:RXT917521 SHG917521:SHP917521 SRC917521:SRL917521 TAY917521:TBH917521 TKU917521:TLD917521 TUQ917521:TUZ917521 UEM917521:UEV917521 UOI917521:UOR917521 UYE917521:UYN917521 VIA917521:VIJ917521 VRW917521:VSF917521 WBS917521:WCB917521 WLO917521:WLX917521 WVK917521:WVT917521 C983057:L983057 IY983057:JH983057 SU983057:TD983057 ACQ983057:ACZ983057 AMM983057:AMV983057 AWI983057:AWR983057 BGE983057:BGN983057 BQA983057:BQJ983057 BZW983057:CAF983057 CJS983057:CKB983057 CTO983057:CTX983057 DDK983057:DDT983057 DNG983057:DNP983057 DXC983057:DXL983057 EGY983057:EHH983057 EQU983057:ERD983057 FAQ983057:FAZ983057 FKM983057:FKV983057 FUI983057:FUR983057 GEE983057:GEN983057 GOA983057:GOJ983057 GXW983057:GYF983057 HHS983057:HIB983057 HRO983057:HRX983057 IBK983057:IBT983057 ILG983057:ILP983057 IVC983057:IVL983057 JEY983057:JFH983057 JOU983057:JPD983057 JYQ983057:JYZ983057 KIM983057:KIV983057 KSI983057:KSR983057 LCE983057:LCN983057 LMA983057:LMJ983057 LVW983057:LWF983057 MFS983057:MGB983057 MPO983057:MPX983057 MZK983057:MZT983057 NJG983057:NJP983057 NTC983057:NTL983057 OCY983057:ODH983057 OMU983057:OND983057 OWQ983057:OWZ983057 PGM983057:PGV983057 PQI983057:PQR983057 QAE983057:QAN983057 QKA983057:QKJ983057 QTW983057:QUF983057 RDS983057:REB983057 RNO983057:RNX983057 RXK983057:RXT983057 SHG983057:SHP983057 SRC983057:SRL983057 TAY983057:TBH983057 TKU983057:TLD983057 TUQ983057:TUZ983057 UEM983057:UEV983057 UOI983057:UOR983057 UYE983057:UYN983057 VIA983057:VIJ983057 VRW983057:VSF983057 WBS983057:WCB983057 WLO983057:WLX983057 WVK983057:WVT983057 C19:L19 IY19:JH19 SU19:TD19 ACQ19:ACZ19 AMM19:AMV19 AWI19:AWR19 BGE19:BGN19 BQA19:BQJ19 BZW19:CAF19 CJS19:CKB19 CTO19:CTX19 DDK19:DDT19 DNG19:DNP19 DXC19:DXL19 EGY19:EHH19 EQU19:ERD19 FAQ19:FAZ19 FKM19:FKV19 FUI19:FUR19 GEE19:GEN19 GOA19:GOJ19 GXW19:GYF19 HHS19:HIB19 HRO19:HRX19 IBK19:IBT19 ILG19:ILP19 IVC19:IVL19 JEY19:JFH19 JOU19:JPD19 JYQ19:JYZ19 KIM19:KIV19 KSI19:KSR19 LCE19:LCN19 LMA19:LMJ19 LVW19:LWF19 MFS19:MGB19 MPO19:MPX19 MZK19:MZT19 NJG19:NJP19 NTC19:NTL19 OCY19:ODH19 OMU19:OND19 OWQ19:OWZ19 PGM19:PGV19 PQI19:PQR19 QAE19:QAN19 QKA19:QKJ19 QTW19:QUF19 RDS19:REB19 RNO19:RNX19 RXK19:RXT19 SHG19:SHP19 SRC19:SRL19 TAY19:TBH19 TKU19:TLD19 TUQ19:TUZ19 UEM19:UEV19 UOI19:UOR19 UYE19:UYN19 VIA19:VIJ19 VRW19:VSF19 WBS19:WCB19 WLO19:WLX19 WVK19:WVT19 C65555:L65555 IY65555:JH65555 SU65555:TD65555 ACQ65555:ACZ65555 AMM65555:AMV65555 AWI65555:AWR65555 BGE65555:BGN65555 BQA65555:BQJ65555 BZW65555:CAF65555 CJS65555:CKB65555 CTO65555:CTX65555 DDK65555:DDT65555 DNG65555:DNP65555 DXC65555:DXL65555 EGY65555:EHH65555 EQU65555:ERD65555 FAQ65555:FAZ65555 FKM65555:FKV65555 FUI65555:FUR65555 GEE65555:GEN65555 GOA65555:GOJ65555 GXW65555:GYF65555 HHS65555:HIB65555 HRO65555:HRX65555 IBK65555:IBT65555 ILG65555:ILP65555 IVC65555:IVL65555 JEY65555:JFH65555 JOU65555:JPD65555 JYQ65555:JYZ65555 KIM65555:KIV65555 KSI65555:KSR65555 LCE65555:LCN65555 LMA65555:LMJ65555 LVW65555:LWF65555 MFS65555:MGB65555 MPO65555:MPX65555 MZK65555:MZT65555 NJG65555:NJP65555 NTC65555:NTL65555 OCY65555:ODH65555 OMU65555:OND65555 OWQ65555:OWZ65555 PGM65555:PGV65555 PQI65555:PQR65555 QAE65555:QAN65555 QKA65555:QKJ65555 QTW65555:QUF65555 RDS65555:REB65555 RNO65555:RNX65555 RXK65555:RXT65555 SHG65555:SHP65555 SRC65555:SRL65555 TAY65555:TBH65555 TKU65555:TLD65555 TUQ65555:TUZ65555 UEM65555:UEV65555 UOI65555:UOR65555 UYE65555:UYN65555 VIA65555:VIJ65555 VRW65555:VSF65555 WBS65555:WCB65555 WLO65555:WLX65555 WVK65555:WVT65555 C131091:L131091 IY131091:JH131091 SU131091:TD131091 ACQ131091:ACZ131091 AMM131091:AMV131091 AWI131091:AWR131091 BGE131091:BGN131091 BQA131091:BQJ131091 BZW131091:CAF131091 CJS131091:CKB131091 CTO131091:CTX131091 DDK131091:DDT131091 DNG131091:DNP131091 DXC131091:DXL131091 EGY131091:EHH131091 EQU131091:ERD131091 FAQ131091:FAZ131091 FKM131091:FKV131091 FUI131091:FUR131091 GEE131091:GEN131091 GOA131091:GOJ131091 GXW131091:GYF131091 HHS131091:HIB131091 HRO131091:HRX131091 IBK131091:IBT131091 ILG131091:ILP131091 IVC131091:IVL131091 JEY131091:JFH131091 JOU131091:JPD131091 JYQ131091:JYZ131091 KIM131091:KIV131091 KSI131091:KSR131091 LCE131091:LCN131091 LMA131091:LMJ131091 LVW131091:LWF131091 MFS131091:MGB131091 MPO131091:MPX131091 MZK131091:MZT131091 NJG131091:NJP131091 NTC131091:NTL131091 OCY131091:ODH131091 OMU131091:OND131091 OWQ131091:OWZ131091 PGM131091:PGV131091 PQI131091:PQR131091 QAE131091:QAN131091 QKA131091:QKJ131091 QTW131091:QUF131091 RDS131091:REB131091 RNO131091:RNX131091 RXK131091:RXT131091 SHG131091:SHP131091 SRC131091:SRL131091 TAY131091:TBH131091 TKU131091:TLD131091 TUQ131091:TUZ131091 UEM131091:UEV131091 UOI131091:UOR131091 UYE131091:UYN131091 VIA131091:VIJ131091 VRW131091:VSF131091 WBS131091:WCB131091 WLO131091:WLX131091 WVK131091:WVT131091 C196627:L196627 IY196627:JH196627 SU196627:TD196627 ACQ196627:ACZ196627 AMM196627:AMV196627 AWI196627:AWR196627 BGE196627:BGN196627 BQA196627:BQJ196627 BZW196627:CAF196627 CJS196627:CKB196627 CTO196627:CTX196627 DDK196627:DDT196627 DNG196627:DNP196627 DXC196627:DXL196627 EGY196627:EHH196627 EQU196627:ERD196627 FAQ196627:FAZ196627 FKM196627:FKV196627 FUI196627:FUR196627 GEE196627:GEN196627 GOA196627:GOJ196627 GXW196627:GYF196627 HHS196627:HIB196627 HRO196627:HRX196627 IBK196627:IBT196627 ILG196627:ILP196627 IVC196627:IVL196627 JEY196627:JFH196627 JOU196627:JPD196627 JYQ196627:JYZ196627 KIM196627:KIV196627 KSI196627:KSR196627 LCE196627:LCN196627 LMA196627:LMJ196627 LVW196627:LWF196627 MFS196627:MGB196627 MPO196627:MPX196627 MZK196627:MZT196627 NJG196627:NJP196627 NTC196627:NTL196627 OCY196627:ODH196627 OMU196627:OND196627 OWQ196627:OWZ196627 PGM196627:PGV196627 PQI196627:PQR196627 QAE196627:QAN196627 QKA196627:QKJ196627 QTW196627:QUF196627 RDS196627:REB196627 RNO196627:RNX196627 RXK196627:RXT196627 SHG196627:SHP196627 SRC196627:SRL196627 TAY196627:TBH196627 TKU196627:TLD196627 TUQ196627:TUZ196627 UEM196627:UEV196627 UOI196627:UOR196627 UYE196627:UYN196627 VIA196627:VIJ196627 VRW196627:VSF196627 WBS196627:WCB196627 WLO196627:WLX196627 WVK196627:WVT196627 C262163:L262163 IY262163:JH262163 SU262163:TD262163 ACQ262163:ACZ262163 AMM262163:AMV262163 AWI262163:AWR262163 BGE262163:BGN262163 BQA262163:BQJ262163 BZW262163:CAF262163 CJS262163:CKB262163 CTO262163:CTX262163 DDK262163:DDT262163 DNG262163:DNP262163 DXC262163:DXL262163 EGY262163:EHH262163 EQU262163:ERD262163 FAQ262163:FAZ262163 FKM262163:FKV262163 FUI262163:FUR262163 GEE262163:GEN262163 GOA262163:GOJ262163 GXW262163:GYF262163 HHS262163:HIB262163 HRO262163:HRX262163 IBK262163:IBT262163 ILG262163:ILP262163 IVC262163:IVL262163 JEY262163:JFH262163 JOU262163:JPD262163 JYQ262163:JYZ262163 KIM262163:KIV262163 KSI262163:KSR262163 LCE262163:LCN262163 LMA262163:LMJ262163 LVW262163:LWF262163 MFS262163:MGB262163 MPO262163:MPX262163 MZK262163:MZT262163 NJG262163:NJP262163 NTC262163:NTL262163 OCY262163:ODH262163 OMU262163:OND262163 OWQ262163:OWZ262163 PGM262163:PGV262163 PQI262163:PQR262163 QAE262163:QAN262163 QKA262163:QKJ262163 QTW262163:QUF262163 RDS262163:REB262163 RNO262163:RNX262163 RXK262163:RXT262163 SHG262163:SHP262163 SRC262163:SRL262163 TAY262163:TBH262163 TKU262163:TLD262163 TUQ262163:TUZ262163 UEM262163:UEV262163 UOI262163:UOR262163 UYE262163:UYN262163 VIA262163:VIJ262163 VRW262163:VSF262163 WBS262163:WCB262163 WLO262163:WLX262163 WVK262163:WVT262163 C327699:L327699 IY327699:JH327699 SU327699:TD327699 ACQ327699:ACZ327699 AMM327699:AMV327699 AWI327699:AWR327699 BGE327699:BGN327699 BQA327699:BQJ327699 BZW327699:CAF327699 CJS327699:CKB327699 CTO327699:CTX327699 DDK327699:DDT327699 DNG327699:DNP327699 DXC327699:DXL327699 EGY327699:EHH327699 EQU327699:ERD327699 FAQ327699:FAZ327699 FKM327699:FKV327699 FUI327699:FUR327699 GEE327699:GEN327699 GOA327699:GOJ327699 GXW327699:GYF327699 HHS327699:HIB327699 HRO327699:HRX327699 IBK327699:IBT327699 ILG327699:ILP327699 IVC327699:IVL327699 JEY327699:JFH327699 JOU327699:JPD327699 JYQ327699:JYZ327699 KIM327699:KIV327699 KSI327699:KSR327699 LCE327699:LCN327699 LMA327699:LMJ327699 LVW327699:LWF327699 MFS327699:MGB327699 MPO327699:MPX327699 MZK327699:MZT327699 NJG327699:NJP327699 NTC327699:NTL327699 OCY327699:ODH327699 OMU327699:OND327699 OWQ327699:OWZ327699 PGM327699:PGV327699 PQI327699:PQR327699 QAE327699:QAN327699 QKA327699:QKJ327699 QTW327699:QUF327699 RDS327699:REB327699 RNO327699:RNX327699 RXK327699:RXT327699 SHG327699:SHP327699 SRC327699:SRL327699 TAY327699:TBH327699 TKU327699:TLD327699 TUQ327699:TUZ327699 UEM327699:UEV327699 UOI327699:UOR327699 UYE327699:UYN327699 VIA327699:VIJ327699 VRW327699:VSF327699 WBS327699:WCB327699 WLO327699:WLX327699 WVK327699:WVT327699 C393235:L393235 IY393235:JH393235 SU393235:TD393235 ACQ393235:ACZ393235 AMM393235:AMV393235 AWI393235:AWR393235 BGE393235:BGN393235 BQA393235:BQJ393235 BZW393235:CAF393235 CJS393235:CKB393235 CTO393235:CTX393235 DDK393235:DDT393235 DNG393235:DNP393235 DXC393235:DXL393235 EGY393235:EHH393235 EQU393235:ERD393235 FAQ393235:FAZ393235 FKM393235:FKV393235 FUI393235:FUR393235 GEE393235:GEN393235 GOA393235:GOJ393235 GXW393235:GYF393235 HHS393235:HIB393235 HRO393235:HRX393235 IBK393235:IBT393235 ILG393235:ILP393235 IVC393235:IVL393235 JEY393235:JFH393235 JOU393235:JPD393235 JYQ393235:JYZ393235 KIM393235:KIV393235 KSI393235:KSR393235 LCE393235:LCN393235 LMA393235:LMJ393235 LVW393235:LWF393235 MFS393235:MGB393235 MPO393235:MPX393235 MZK393235:MZT393235 NJG393235:NJP393235 NTC393235:NTL393235 OCY393235:ODH393235 OMU393235:OND393235 OWQ393235:OWZ393235 PGM393235:PGV393235 PQI393235:PQR393235 QAE393235:QAN393235 QKA393235:QKJ393235 QTW393235:QUF393235 RDS393235:REB393235 RNO393235:RNX393235 RXK393235:RXT393235 SHG393235:SHP393235 SRC393235:SRL393235 TAY393235:TBH393235 TKU393235:TLD393235 TUQ393235:TUZ393235 UEM393235:UEV393235 UOI393235:UOR393235 UYE393235:UYN393235 VIA393235:VIJ393235 VRW393235:VSF393235 WBS393235:WCB393235 WLO393235:WLX393235 WVK393235:WVT393235 C458771:L458771 IY458771:JH458771 SU458771:TD458771 ACQ458771:ACZ458771 AMM458771:AMV458771 AWI458771:AWR458771 BGE458771:BGN458771 BQA458771:BQJ458771 BZW458771:CAF458771 CJS458771:CKB458771 CTO458771:CTX458771 DDK458771:DDT458771 DNG458771:DNP458771 DXC458771:DXL458771 EGY458771:EHH458771 EQU458771:ERD458771 FAQ458771:FAZ458771 FKM458771:FKV458771 FUI458771:FUR458771 GEE458771:GEN458771 GOA458771:GOJ458771 GXW458771:GYF458771 HHS458771:HIB458771 HRO458771:HRX458771 IBK458771:IBT458771 ILG458771:ILP458771 IVC458771:IVL458771 JEY458771:JFH458771 JOU458771:JPD458771 JYQ458771:JYZ458771 KIM458771:KIV458771 KSI458771:KSR458771 LCE458771:LCN458771 LMA458771:LMJ458771 LVW458771:LWF458771 MFS458771:MGB458771 MPO458771:MPX458771 MZK458771:MZT458771 NJG458771:NJP458771 NTC458771:NTL458771 OCY458771:ODH458771 OMU458771:OND458771 OWQ458771:OWZ458771 PGM458771:PGV458771 PQI458771:PQR458771 QAE458771:QAN458771 QKA458771:QKJ458771 QTW458771:QUF458771 RDS458771:REB458771 RNO458771:RNX458771 RXK458771:RXT458771 SHG458771:SHP458771 SRC458771:SRL458771 TAY458771:TBH458771 TKU458771:TLD458771 TUQ458771:TUZ458771 UEM458771:UEV458771 UOI458771:UOR458771 UYE458771:UYN458771 VIA458771:VIJ458771 VRW458771:VSF458771 WBS458771:WCB458771 WLO458771:WLX458771 WVK458771:WVT458771 C524307:L524307 IY524307:JH524307 SU524307:TD524307 ACQ524307:ACZ524307 AMM524307:AMV524307 AWI524307:AWR524307 BGE524307:BGN524307 BQA524307:BQJ524307 BZW524307:CAF524307 CJS524307:CKB524307 CTO524307:CTX524307 DDK524307:DDT524307 DNG524307:DNP524307 DXC524307:DXL524307 EGY524307:EHH524307 EQU524307:ERD524307 FAQ524307:FAZ524307 FKM524307:FKV524307 FUI524307:FUR524307 GEE524307:GEN524307 GOA524307:GOJ524307 GXW524307:GYF524307 HHS524307:HIB524307 HRO524307:HRX524307 IBK524307:IBT524307 ILG524307:ILP524307 IVC524307:IVL524307 JEY524307:JFH524307 JOU524307:JPD524307 JYQ524307:JYZ524307 KIM524307:KIV524307 KSI524307:KSR524307 LCE524307:LCN524307 LMA524307:LMJ524307 LVW524307:LWF524307 MFS524307:MGB524307 MPO524307:MPX524307 MZK524307:MZT524307 NJG524307:NJP524307 NTC524307:NTL524307 OCY524307:ODH524307 OMU524307:OND524307 OWQ524307:OWZ524307 PGM524307:PGV524307 PQI524307:PQR524307 QAE524307:QAN524307 QKA524307:QKJ524307 QTW524307:QUF524307 RDS524307:REB524307 RNO524307:RNX524307 RXK524307:RXT524307 SHG524307:SHP524307 SRC524307:SRL524307 TAY524307:TBH524307 TKU524307:TLD524307 TUQ524307:TUZ524307 UEM524307:UEV524307 UOI524307:UOR524307 UYE524307:UYN524307 VIA524307:VIJ524307 VRW524307:VSF524307 WBS524307:WCB524307 WLO524307:WLX524307 WVK524307:WVT524307 C589843:L589843 IY589843:JH589843 SU589843:TD589843 ACQ589843:ACZ589843 AMM589843:AMV589843 AWI589843:AWR589843 BGE589843:BGN589843 BQA589843:BQJ589843 BZW589843:CAF589843 CJS589843:CKB589843 CTO589843:CTX589843 DDK589843:DDT589843 DNG589843:DNP589843 DXC589843:DXL589843 EGY589843:EHH589843 EQU589843:ERD589843 FAQ589843:FAZ589843 FKM589843:FKV589843 FUI589843:FUR589843 GEE589843:GEN589843 GOA589843:GOJ589843 GXW589843:GYF589843 HHS589843:HIB589843 HRO589843:HRX589843 IBK589843:IBT589843 ILG589843:ILP589843 IVC589843:IVL589843 JEY589843:JFH589843 JOU589843:JPD589843 JYQ589843:JYZ589843 KIM589843:KIV589843 KSI589843:KSR589843 LCE589843:LCN589843 LMA589843:LMJ589843 LVW589843:LWF589843 MFS589843:MGB589843 MPO589843:MPX589843 MZK589843:MZT589843 NJG589843:NJP589843 NTC589843:NTL589843 OCY589843:ODH589843 OMU589843:OND589843 OWQ589843:OWZ589843 PGM589843:PGV589843 PQI589843:PQR589843 QAE589843:QAN589843 QKA589843:QKJ589843 QTW589843:QUF589843 RDS589843:REB589843 RNO589843:RNX589843 RXK589843:RXT589843 SHG589843:SHP589843 SRC589843:SRL589843 TAY589843:TBH589843 TKU589843:TLD589843 TUQ589843:TUZ589843 UEM589843:UEV589843 UOI589843:UOR589843 UYE589843:UYN589843 VIA589843:VIJ589843 VRW589843:VSF589843 WBS589843:WCB589843 WLO589843:WLX589843 WVK589843:WVT589843 C655379:L655379 IY655379:JH655379 SU655379:TD655379 ACQ655379:ACZ655379 AMM655379:AMV655379 AWI655379:AWR655379 BGE655379:BGN655379 BQA655379:BQJ655379 BZW655379:CAF655379 CJS655379:CKB655379 CTO655379:CTX655379 DDK655379:DDT655379 DNG655379:DNP655379 DXC655379:DXL655379 EGY655379:EHH655379 EQU655379:ERD655379 FAQ655379:FAZ655379 FKM655379:FKV655379 FUI655379:FUR655379 GEE655379:GEN655379 GOA655379:GOJ655379 GXW655379:GYF655379 HHS655379:HIB655379 HRO655379:HRX655379 IBK655379:IBT655379 ILG655379:ILP655379 IVC655379:IVL655379 JEY655379:JFH655379 JOU655379:JPD655379 JYQ655379:JYZ655379 KIM655379:KIV655379 KSI655379:KSR655379 LCE655379:LCN655379 LMA655379:LMJ655379 LVW655379:LWF655379 MFS655379:MGB655379 MPO655379:MPX655379 MZK655379:MZT655379 NJG655379:NJP655379 NTC655379:NTL655379 OCY655379:ODH655379 OMU655379:OND655379 OWQ655379:OWZ655379 PGM655379:PGV655379 PQI655379:PQR655379 QAE655379:QAN655379 QKA655379:QKJ655379 QTW655379:QUF655379 RDS655379:REB655379 RNO655379:RNX655379 RXK655379:RXT655379 SHG655379:SHP655379 SRC655379:SRL655379 TAY655379:TBH655379 TKU655379:TLD655379 TUQ655379:TUZ655379 UEM655379:UEV655379 UOI655379:UOR655379 UYE655379:UYN655379 VIA655379:VIJ655379 VRW655379:VSF655379 WBS655379:WCB655379 WLO655379:WLX655379 WVK655379:WVT655379 C720915:L720915 IY720915:JH720915 SU720915:TD720915 ACQ720915:ACZ720915 AMM720915:AMV720915 AWI720915:AWR720915 BGE720915:BGN720915 BQA720915:BQJ720915 BZW720915:CAF720915 CJS720915:CKB720915 CTO720915:CTX720915 DDK720915:DDT720915 DNG720915:DNP720915 DXC720915:DXL720915 EGY720915:EHH720915 EQU720915:ERD720915 FAQ720915:FAZ720915 FKM720915:FKV720915 FUI720915:FUR720915 GEE720915:GEN720915 GOA720915:GOJ720915 GXW720915:GYF720915 HHS720915:HIB720915 HRO720915:HRX720915 IBK720915:IBT720915 ILG720915:ILP720915 IVC720915:IVL720915 JEY720915:JFH720915 JOU720915:JPD720915 JYQ720915:JYZ720915 KIM720915:KIV720915 KSI720915:KSR720915 LCE720915:LCN720915 LMA720915:LMJ720915 LVW720915:LWF720915 MFS720915:MGB720915 MPO720915:MPX720915 MZK720915:MZT720915 NJG720915:NJP720915 NTC720915:NTL720915 OCY720915:ODH720915 OMU720915:OND720915 OWQ720915:OWZ720915 PGM720915:PGV720915 PQI720915:PQR720915 QAE720915:QAN720915 QKA720915:QKJ720915 QTW720915:QUF720915 RDS720915:REB720915 RNO720915:RNX720915 RXK720915:RXT720915 SHG720915:SHP720915 SRC720915:SRL720915 TAY720915:TBH720915 TKU720915:TLD720915 TUQ720915:TUZ720915 UEM720915:UEV720915 UOI720915:UOR720915 UYE720915:UYN720915 VIA720915:VIJ720915 VRW720915:VSF720915 WBS720915:WCB720915 WLO720915:WLX720915 WVK720915:WVT720915 C786451:L786451 IY786451:JH786451 SU786451:TD786451 ACQ786451:ACZ786451 AMM786451:AMV786451 AWI786451:AWR786451 BGE786451:BGN786451 BQA786451:BQJ786451 BZW786451:CAF786451 CJS786451:CKB786451 CTO786451:CTX786451 DDK786451:DDT786451 DNG786451:DNP786451 DXC786451:DXL786451 EGY786451:EHH786451 EQU786451:ERD786451 FAQ786451:FAZ786451 FKM786451:FKV786451 FUI786451:FUR786451 GEE786451:GEN786451 GOA786451:GOJ786451 GXW786451:GYF786451 HHS786451:HIB786451 HRO786451:HRX786451 IBK786451:IBT786451 ILG786451:ILP786451 IVC786451:IVL786451 JEY786451:JFH786451 JOU786451:JPD786451 JYQ786451:JYZ786451 KIM786451:KIV786451 KSI786451:KSR786451 LCE786451:LCN786451 LMA786451:LMJ786451 LVW786451:LWF786451 MFS786451:MGB786451 MPO786451:MPX786451 MZK786451:MZT786451 NJG786451:NJP786451 NTC786451:NTL786451 OCY786451:ODH786451 OMU786451:OND786451 OWQ786451:OWZ786451 PGM786451:PGV786451 PQI786451:PQR786451 QAE786451:QAN786451 QKA786451:QKJ786451 QTW786451:QUF786451 RDS786451:REB786451 RNO786451:RNX786451 RXK786451:RXT786451 SHG786451:SHP786451 SRC786451:SRL786451 TAY786451:TBH786451 TKU786451:TLD786451 TUQ786451:TUZ786451 UEM786451:UEV786451 UOI786451:UOR786451 UYE786451:UYN786451 VIA786451:VIJ786451 VRW786451:VSF786451 WBS786451:WCB786451 WLO786451:WLX786451 WVK786451:WVT786451 C851987:L851987 IY851987:JH851987 SU851987:TD851987 ACQ851987:ACZ851987 AMM851987:AMV851987 AWI851987:AWR851987 BGE851987:BGN851987 BQA851987:BQJ851987 BZW851987:CAF851987 CJS851987:CKB851987 CTO851987:CTX851987 DDK851987:DDT851987 DNG851987:DNP851987 DXC851987:DXL851987 EGY851987:EHH851987 EQU851987:ERD851987 FAQ851987:FAZ851987 FKM851987:FKV851987 FUI851987:FUR851987 GEE851987:GEN851987 GOA851987:GOJ851987 GXW851987:GYF851987 HHS851987:HIB851987 HRO851987:HRX851987 IBK851987:IBT851987 ILG851987:ILP851987 IVC851987:IVL851987 JEY851987:JFH851987 JOU851987:JPD851987 JYQ851987:JYZ851987 KIM851987:KIV851987 KSI851987:KSR851987 LCE851987:LCN851987 LMA851987:LMJ851987 LVW851987:LWF851987 MFS851987:MGB851987 MPO851987:MPX851987 MZK851987:MZT851987 NJG851987:NJP851987 NTC851987:NTL851987 OCY851987:ODH851987 OMU851987:OND851987 OWQ851987:OWZ851987 PGM851987:PGV851987 PQI851987:PQR851987 QAE851987:QAN851987 QKA851987:QKJ851987 QTW851987:QUF851987 RDS851987:REB851987 RNO851987:RNX851987 RXK851987:RXT851987 SHG851987:SHP851987 SRC851987:SRL851987 TAY851987:TBH851987 TKU851987:TLD851987 TUQ851987:TUZ851987 UEM851987:UEV851987 UOI851987:UOR851987 UYE851987:UYN851987 VIA851987:VIJ851987 VRW851987:VSF851987 WBS851987:WCB851987 WLO851987:WLX851987 WVK851987:WVT851987 C917523:L917523 IY917523:JH917523 SU917523:TD917523 ACQ917523:ACZ917523 AMM917523:AMV917523 AWI917523:AWR917523 BGE917523:BGN917523 BQA917523:BQJ917523 BZW917523:CAF917523 CJS917523:CKB917523 CTO917523:CTX917523 DDK917523:DDT917523 DNG917523:DNP917523 DXC917523:DXL917523 EGY917523:EHH917523 EQU917523:ERD917523 FAQ917523:FAZ917523 FKM917523:FKV917523 FUI917523:FUR917523 GEE917523:GEN917523 GOA917523:GOJ917523 GXW917523:GYF917523 HHS917523:HIB917523 HRO917523:HRX917523 IBK917523:IBT917523 ILG917523:ILP917523 IVC917523:IVL917523 JEY917523:JFH917523 JOU917523:JPD917523 JYQ917523:JYZ917523 KIM917523:KIV917523 KSI917523:KSR917523 LCE917523:LCN917523 LMA917523:LMJ917523 LVW917523:LWF917523 MFS917523:MGB917523 MPO917523:MPX917523 MZK917523:MZT917523 NJG917523:NJP917523 NTC917523:NTL917523 OCY917523:ODH917523 OMU917523:OND917523 OWQ917523:OWZ917523 PGM917523:PGV917523 PQI917523:PQR917523 QAE917523:QAN917523 QKA917523:QKJ917523 QTW917523:QUF917523 RDS917523:REB917523 RNO917523:RNX917523 RXK917523:RXT917523 SHG917523:SHP917523 SRC917523:SRL917523 TAY917523:TBH917523 TKU917523:TLD917523 TUQ917523:TUZ917523 UEM917523:UEV917523 UOI917523:UOR917523 UYE917523:UYN917523 VIA917523:VIJ917523 VRW917523:VSF917523 WBS917523:WCB917523 WLO917523:WLX917523 WVK917523:WVT917523 C983059:L983059 IY983059:JH983059 SU983059:TD983059 ACQ983059:ACZ983059 AMM983059:AMV983059 AWI983059:AWR983059 BGE983059:BGN983059 BQA983059:BQJ983059 BZW983059:CAF983059 CJS983059:CKB983059 CTO983059:CTX983059 DDK983059:DDT983059 DNG983059:DNP983059 DXC983059:DXL983059 EGY983059:EHH983059 EQU983059:ERD983059 FAQ983059:FAZ983059 FKM983059:FKV983059 FUI983059:FUR983059 GEE983059:GEN983059 GOA983059:GOJ983059 GXW983059:GYF983059 HHS983059:HIB983059 HRO983059:HRX983059 IBK983059:IBT983059 ILG983059:ILP983059 IVC983059:IVL983059 JEY983059:JFH983059 JOU983059:JPD983059 JYQ983059:JYZ983059 KIM983059:KIV983059 KSI983059:KSR983059 LCE983059:LCN983059 LMA983059:LMJ983059 LVW983059:LWF983059 MFS983059:MGB983059 MPO983059:MPX983059 MZK983059:MZT983059 NJG983059:NJP983059 NTC983059:NTL983059 OCY983059:ODH983059 OMU983059:OND983059 OWQ983059:OWZ983059 PGM983059:PGV983059 PQI983059:PQR983059 QAE983059:QAN983059 QKA983059:QKJ983059 QTW983059:QUF983059 RDS983059:REB983059 RNO983059:RNX983059 RXK983059:RXT983059 SHG983059:SHP983059 SRC983059:SRL983059 TAY983059:TBH983059 TKU983059:TLD983059 TUQ983059:TUZ983059 UEM983059:UEV983059 UOI983059:UOR983059 UYE983059:UYN983059 VIA983059:VIJ983059 VRW983059:VSF983059 WBS983059:WCB983059 WLO983059:WLX983059 WVK983059:WVT983059 C21:L21 IY21:JH21 SU21:TD21 ACQ21:ACZ21 AMM21:AMV21 AWI21:AWR21 BGE21:BGN21 BQA21:BQJ21 BZW21:CAF21 CJS21:CKB21 CTO21:CTX21 DDK21:DDT21 DNG21:DNP21 DXC21:DXL21 EGY21:EHH21 EQU21:ERD21 FAQ21:FAZ21 FKM21:FKV21 FUI21:FUR21 GEE21:GEN21 GOA21:GOJ21 GXW21:GYF21 HHS21:HIB21 HRO21:HRX21 IBK21:IBT21 ILG21:ILP21 IVC21:IVL21 JEY21:JFH21 JOU21:JPD21 JYQ21:JYZ21 KIM21:KIV21 KSI21:KSR21 LCE21:LCN21 LMA21:LMJ21 LVW21:LWF21 MFS21:MGB21 MPO21:MPX21 MZK21:MZT21 NJG21:NJP21 NTC21:NTL21 OCY21:ODH21 OMU21:OND21 OWQ21:OWZ21 PGM21:PGV21 PQI21:PQR21 QAE21:QAN21 QKA21:QKJ21 QTW21:QUF21 RDS21:REB21 RNO21:RNX21 RXK21:RXT21 SHG21:SHP21 SRC21:SRL21 TAY21:TBH21 TKU21:TLD21 TUQ21:TUZ21 UEM21:UEV21 UOI21:UOR21 UYE21:UYN21 VIA21:VIJ21 VRW21:VSF21 WBS21:WCB21 WLO21:WLX21 WVK21:WVT21 C65557:L65557 IY65557:JH65557 SU65557:TD65557 ACQ65557:ACZ65557 AMM65557:AMV65557 AWI65557:AWR65557 BGE65557:BGN65557 BQA65557:BQJ65557 BZW65557:CAF65557 CJS65557:CKB65557 CTO65557:CTX65557 DDK65557:DDT65557 DNG65557:DNP65557 DXC65557:DXL65557 EGY65557:EHH65557 EQU65557:ERD65557 FAQ65557:FAZ65557 FKM65557:FKV65557 FUI65557:FUR65557 GEE65557:GEN65557 GOA65557:GOJ65557 GXW65557:GYF65557 HHS65557:HIB65557 HRO65557:HRX65557 IBK65557:IBT65557 ILG65557:ILP65557 IVC65557:IVL65557 JEY65557:JFH65557 JOU65557:JPD65557 JYQ65557:JYZ65557 KIM65557:KIV65557 KSI65557:KSR65557 LCE65557:LCN65557 LMA65557:LMJ65557 LVW65557:LWF65557 MFS65557:MGB65557 MPO65557:MPX65557 MZK65557:MZT65557 NJG65557:NJP65557 NTC65557:NTL65557 OCY65557:ODH65557 OMU65557:OND65557 OWQ65557:OWZ65557 PGM65557:PGV65557 PQI65557:PQR65557 QAE65557:QAN65557 QKA65557:QKJ65557 QTW65557:QUF65557 RDS65557:REB65557 RNO65557:RNX65557 RXK65557:RXT65557 SHG65557:SHP65557 SRC65557:SRL65557 TAY65557:TBH65557 TKU65557:TLD65557 TUQ65557:TUZ65557 UEM65557:UEV65557 UOI65557:UOR65557 UYE65557:UYN65557 VIA65557:VIJ65557 VRW65557:VSF65557 WBS65557:WCB65557 WLO65557:WLX65557 WVK65557:WVT65557 C131093:L131093 IY131093:JH131093 SU131093:TD131093 ACQ131093:ACZ131093 AMM131093:AMV131093 AWI131093:AWR131093 BGE131093:BGN131093 BQA131093:BQJ131093 BZW131093:CAF131093 CJS131093:CKB131093 CTO131093:CTX131093 DDK131093:DDT131093 DNG131093:DNP131093 DXC131093:DXL131093 EGY131093:EHH131093 EQU131093:ERD131093 FAQ131093:FAZ131093 FKM131093:FKV131093 FUI131093:FUR131093 GEE131093:GEN131093 GOA131093:GOJ131093 GXW131093:GYF131093 HHS131093:HIB131093 HRO131093:HRX131093 IBK131093:IBT131093 ILG131093:ILP131093 IVC131093:IVL131093 JEY131093:JFH131093 JOU131093:JPD131093 JYQ131093:JYZ131093 KIM131093:KIV131093 KSI131093:KSR131093 LCE131093:LCN131093 LMA131093:LMJ131093 LVW131093:LWF131093 MFS131093:MGB131093 MPO131093:MPX131093 MZK131093:MZT131093 NJG131093:NJP131093 NTC131093:NTL131093 OCY131093:ODH131093 OMU131093:OND131093 OWQ131093:OWZ131093 PGM131093:PGV131093 PQI131093:PQR131093 QAE131093:QAN131093 QKA131093:QKJ131093 QTW131093:QUF131093 RDS131093:REB131093 RNO131093:RNX131093 RXK131093:RXT131093 SHG131093:SHP131093 SRC131093:SRL131093 TAY131093:TBH131093 TKU131093:TLD131093 TUQ131093:TUZ131093 UEM131093:UEV131093 UOI131093:UOR131093 UYE131093:UYN131093 VIA131093:VIJ131093 VRW131093:VSF131093 WBS131093:WCB131093 WLO131093:WLX131093 WVK131093:WVT131093 C196629:L196629 IY196629:JH196629 SU196629:TD196629 ACQ196629:ACZ196629 AMM196629:AMV196629 AWI196629:AWR196629 BGE196629:BGN196629 BQA196629:BQJ196629 BZW196629:CAF196629 CJS196629:CKB196629 CTO196629:CTX196629 DDK196629:DDT196629 DNG196629:DNP196629 DXC196629:DXL196629 EGY196629:EHH196629 EQU196629:ERD196629 FAQ196629:FAZ196629 FKM196629:FKV196629 FUI196629:FUR196629 GEE196629:GEN196629 GOA196629:GOJ196629 GXW196629:GYF196629 HHS196629:HIB196629 HRO196629:HRX196629 IBK196629:IBT196629 ILG196629:ILP196629 IVC196629:IVL196629 JEY196629:JFH196629 JOU196629:JPD196629 JYQ196629:JYZ196629 KIM196629:KIV196629 KSI196629:KSR196629 LCE196629:LCN196629 LMA196629:LMJ196629 LVW196629:LWF196629 MFS196629:MGB196629 MPO196629:MPX196629 MZK196629:MZT196629 NJG196629:NJP196629 NTC196629:NTL196629 OCY196629:ODH196629 OMU196629:OND196629 OWQ196629:OWZ196629 PGM196629:PGV196629 PQI196629:PQR196629 QAE196629:QAN196629 QKA196629:QKJ196629 QTW196629:QUF196629 RDS196629:REB196629 RNO196629:RNX196629 RXK196629:RXT196629 SHG196629:SHP196629 SRC196629:SRL196629 TAY196629:TBH196629 TKU196629:TLD196629 TUQ196629:TUZ196629 UEM196629:UEV196629 UOI196629:UOR196629 UYE196629:UYN196629 VIA196629:VIJ196629 VRW196629:VSF196629 WBS196629:WCB196629 WLO196629:WLX196629 WVK196629:WVT196629 C262165:L262165 IY262165:JH262165 SU262165:TD262165 ACQ262165:ACZ262165 AMM262165:AMV262165 AWI262165:AWR262165 BGE262165:BGN262165 BQA262165:BQJ262165 BZW262165:CAF262165 CJS262165:CKB262165 CTO262165:CTX262165 DDK262165:DDT262165 DNG262165:DNP262165 DXC262165:DXL262165 EGY262165:EHH262165 EQU262165:ERD262165 FAQ262165:FAZ262165 FKM262165:FKV262165 FUI262165:FUR262165 GEE262165:GEN262165 GOA262165:GOJ262165 GXW262165:GYF262165 HHS262165:HIB262165 HRO262165:HRX262165 IBK262165:IBT262165 ILG262165:ILP262165 IVC262165:IVL262165 JEY262165:JFH262165 JOU262165:JPD262165 JYQ262165:JYZ262165 KIM262165:KIV262165 KSI262165:KSR262165 LCE262165:LCN262165 LMA262165:LMJ262165 LVW262165:LWF262165 MFS262165:MGB262165 MPO262165:MPX262165 MZK262165:MZT262165 NJG262165:NJP262165 NTC262165:NTL262165 OCY262165:ODH262165 OMU262165:OND262165 OWQ262165:OWZ262165 PGM262165:PGV262165 PQI262165:PQR262165 QAE262165:QAN262165 QKA262165:QKJ262165 QTW262165:QUF262165 RDS262165:REB262165 RNO262165:RNX262165 RXK262165:RXT262165 SHG262165:SHP262165 SRC262165:SRL262165 TAY262165:TBH262165 TKU262165:TLD262165 TUQ262165:TUZ262165 UEM262165:UEV262165 UOI262165:UOR262165 UYE262165:UYN262165 VIA262165:VIJ262165 VRW262165:VSF262165 WBS262165:WCB262165 WLO262165:WLX262165 WVK262165:WVT262165 C327701:L327701 IY327701:JH327701 SU327701:TD327701 ACQ327701:ACZ327701 AMM327701:AMV327701 AWI327701:AWR327701 BGE327701:BGN327701 BQA327701:BQJ327701 BZW327701:CAF327701 CJS327701:CKB327701 CTO327701:CTX327701 DDK327701:DDT327701 DNG327701:DNP327701 DXC327701:DXL327701 EGY327701:EHH327701 EQU327701:ERD327701 FAQ327701:FAZ327701 FKM327701:FKV327701 FUI327701:FUR327701 GEE327701:GEN327701 GOA327701:GOJ327701 GXW327701:GYF327701 HHS327701:HIB327701 HRO327701:HRX327701 IBK327701:IBT327701 ILG327701:ILP327701 IVC327701:IVL327701 JEY327701:JFH327701 JOU327701:JPD327701 JYQ327701:JYZ327701 KIM327701:KIV327701 KSI327701:KSR327701 LCE327701:LCN327701 LMA327701:LMJ327701 LVW327701:LWF327701 MFS327701:MGB327701 MPO327701:MPX327701 MZK327701:MZT327701 NJG327701:NJP327701 NTC327701:NTL327701 OCY327701:ODH327701 OMU327701:OND327701 OWQ327701:OWZ327701 PGM327701:PGV327701 PQI327701:PQR327701 QAE327701:QAN327701 QKA327701:QKJ327701 QTW327701:QUF327701 RDS327701:REB327701 RNO327701:RNX327701 RXK327701:RXT327701 SHG327701:SHP327701 SRC327701:SRL327701 TAY327701:TBH327701 TKU327701:TLD327701 TUQ327701:TUZ327701 UEM327701:UEV327701 UOI327701:UOR327701 UYE327701:UYN327701 VIA327701:VIJ327701 VRW327701:VSF327701 WBS327701:WCB327701 WLO327701:WLX327701 WVK327701:WVT327701 C393237:L393237 IY393237:JH393237 SU393237:TD393237 ACQ393237:ACZ393237 AMM393237:AMV393237 AWI393237:AWR393237 BGE393237:BGN393237 BQA393237:BQJ393237 BZW393237:CAF393237 CJS393237:CKB393237 CTO393237:CTX393237 DDK393237:DDT393237 DNG393237:DNP393237 DXC393237:DXL393237 EGY393237:EHH393237 EQU393237:ERD393237 FAQ393237:FAZ393237 FKM393237:FKV393237 FUI393237:FUR393237 GEE393237:GEN393237 GOA393237:GOJ393237 GXW393237:GYF393237 HHS393237:HIB393237 HRO393237:HRX393237 IBK393237:IBT393237 ILG393237:ILP393237 IVC393237:IVL393237 JEY393237:JFH393237 JOU393237:JPD393237 JYQ393237:JYZ393237 KIM393237:KIV393237 KSI393237:KSR393237 LCE393237:LCN393237 LMA393237:LMJ393237 LVW393237:LWF393237 MFS393237:MGB393237 MPO393237:MPX393237 MZK393237:MZT393237 NJG393237:NJP393237 NTC393237:NTL393237 OCY393237:ODH393237 OMU393237:OND393237 OWQ393237:OWZ393237 PGM393237:PGV393237 PQI393237:PQR393237 QAE393237:QAN393237 QKA393237:QKJ393237 QTW393237:QUF393237 RDS393237:REB393237 RNO393237:RNX393237 RXK393237:RXT393237 SHG393237:SHP393237 SRC393237:SRL393237 TAY393237:TBH393237 TKU393237:TLD393237 TUQ393237:TUZ393237 UEM393237:UEV393237 UOI393237:UOR393237 UYE393237:UYN393237 VIA393237:VIJ393237 VRW393237:VSF393237 WBS393237:WCB393237 WLO393237:WLX393237 WVK393237:WVT393237 C458773:L458773 IY458773:JH458773 SU458773:TD458773 ACQ458773:ACZ458773 AMM458773:AMV458773 AWI458773:AWR458773 BGE458773:BGN458773 BQA458773:BQJ458773 BZW458773:CAF458773 CJS458773:CKB458773 CTO458773:CTX458773 DDK458773:DDT458773 DNG458773:DNP458773 DXC458773:DXL458773 EGY458773:EHH458773 EQU458773:ERD458773 FAQ458773:FAZ458773 FKM458773:FKV458773 FUI458773:FUR458773 GEE458773:GEN458773 GOA458773:GOJ458773 GXW458773:GYF458773 HHS458773:HIB458773 HRO458773:HRX458773 IBK458773:IBT458773 ILG458773:ILP458773 IVC458773:IVL458773 JEY458773:JFH458773 JOU458773:JPD458773 JYQ458773:JYZ458773 KIM458773:KIV458773 KSI458773:KSR458773 LCE458773:LCN458773 LMA458773:LMJ458773 LVW458773:LWF458773 MFS458773:MGB458773 MPO458773:MPX458773 MZK458773:MZT458773 NJG458773:NJP458773 NTC458773:NTL458773 OCY458773:ODH458773 OMU458773:OND458773 OWQ458773:OWZ458773 PGM458773:PGV458773 PQI458773:PQR458773 QAE458773:QAN458773 QKA458773:QKJ458773 QTW458773:QUF458773 RDS458773:REB458773 RNO458773:RNX458773 RXK458773:RXT458773 SHG458773:SHP458773 SRC458773:SRL458773 TAY458773:TBH458773 TKU458773:TLD458773 TUQ458773:TUZ458773 UEM458773:UEV458773 UOI458773:UOR458773 UYE458773:UYN458773 VIA458773:VIJ458773 VRW458773:VSF458773 WBS458773:WCB458773 WLO458773:WLX458773 WVK458773:WVT458773 C524309:L524309 IY524309:JH524309 SU524309:TD524309 ACQ524309:ACZ524309 AMM524309:AMV524309 AWI524309:AWR524309 BGE524309:BGN524309 BQA524309:BQJ524309 BZW524309:CAF524309 CJS524309:CKB524309 CTO524309:CTX524309 DDK524309:DDT524309 DNG524309:DNP524309 DXC524309:DXL524309 EGY524309:EHH524309 EQU524309:ERD524309 FAQ524309:FAZ524309 FKM524309:FKV524309 FUI524309:FUR524309 GEE524309:GEN524309 GOA524309:GOJ524309 GXW524309:GYF524309 HHS524309:HIB524309 HRO524309:HRX524309 IBK524309:IBT524309 ILG524309:ILP524309 IVC524309:IVL524309 JEY524309:JFH524309 JOU524309:JPD524309 JYQ524309:JYZ524309 KIM524309:KIV524309 KSI524309:KSR524309 LCE524309:LCN524309 LMA524309:LMJ524309 LVW524309:LWF524309 MFS524309:MGB524309 MPO524309:MPX524309 MZK524309:MZT524309 NJG524309:NJP524309 NTC524309:NTL524309 OCY524309:ODH524309 OMU524309:OND524309 OWQ524309:OWZ524309 PGM524309:PGV524309 PQI524309:PQR524309 QAE524309:QAN524309 QKA524309:QKJ524309 QTW524309:QUF524309 RDS524309:REB524309 RNO524309:RNX524309 RXK524309:RXT524309 SHG524309:SHP524309 SRC524309:SRL524309 TAY524309:TBH524309 TKU524309:TLD524309 TUQ524309:TUZ524309 UEM524309:UEV524309 UOI524309:UOR524309 UYE524309:UYN524309 VIA524309:VIJ524309 VRW524309:VSF524309 WBS524309:WCB524309 WLO524309:WLX524309 WVK524309:WVT524309 C589845:L589845 IY589845:JH589845 SU589845:TD589845 ACQ589845:ACZ589845 AMM589845:AMV589845 AWI589845:AWR589845 BGE589845:BGN589845 BQA589845:BQJ589845 BZW589845:CAF589845 CJS589845:CKB589845 CTO589845:CTX589845 DDK589845:DDT589845 DNG589845:DNP589845 DXC589845:DXL589845 EGY589845:EHH589845 EQU589845:ERD589845 FAQ589845:FAZ589845 FKM589845:FKV589845 FUI589845:FUR589845 GEE589845:GEN589845 GOA589845:GOJ589845 GXW589845:GYF589845 HHS589845:HIB589845 HRO589845:HRX589845 IBK589845:IBT589845 ILG589845:ILP589845 IVC589845:IVL589845 JEY589845:JFH589845 JOU589845:JPD589845 JYQ589845:JYZ589845 KIM589845:KIV589845 KSI589845:KSR589845 LCE589845:LCN589845 LMA589845:LMJ589845 LVW589845:LWF589845 MFS589845:MGB589845 MPO589845:MPX589845 MZK589845:MZT589845 NJG589845:NJP589845 NTC589845:NTL589845 OCY589845:ODH589845 OMU589845:OND589845 OWQ589845:OWZ589845 PGM589845:PGV589845 PQI589845:PQR589845 QAE589845:QAN589845 QKA589845:QKJ589845 QTW589845:QUF589845 RDS589845:REB589845 RNO589845:RNX589845 RXK589845:RXT589845 SHG589845:SHP589845 SRC589845:SRL589845 TAY589845:TBH589845 TKU589845:TLD589845 TUQ589845:TUZ589845 UEM589845:UEV589845 UOI589845:UOR589845 UYE589845:UYN589845 VIA589845:VIJ589845 VRW589845:VSF589845 WBS589845:WCB589845 WLO589845:WLX589845 WVK589845:WVT589845 C655381:L655381 IY655381:JH655381 SU655381:TD655381 ACQ655381:ACZ655381 AMM655381:AMV655381 AWI655381:AWR655381 BGE655381:BGN655381 BQA655381:BQJ655381 BZW655381:CAF655381 CJS655381:CKB655381 CTO655381:CTX655381 DDK655381:DDT655381 DNG655381:DNP655381 DXC655381:DXL655381 EGY655381:EHH655381 EQU655381:ERD655381 FAQ655381:FAZ655381 FKM655381:FKV655381 FUI655381:FUR655381 GEE655381:GEN655381 GOA655381:GOJ655381 GXW655381:GYF655381 HHS655381:HIB655381 HRO655381:HRX655381 IBK655381:IBT655381 ILG655381:ILP655381 IVC655381:IVL655381 JEY655381:JFH655381 JOU655381:JPD655381 JYQ655381:JYZ655381 KIM655381:KIV655381 KSI655381:KSR655381 LCE655381:LCN655381 LMA655381:LMJ655381 LVW655381:LWF655381 MFS655381:MGB655381 MPO655381:MPX655381 MZK655381:MZT655381 NJG655381:NJP655381 NTC655381:NTL655381 OCY655381:ODH655381 OMU655381:OND655381 OWQ655381:OWZ655381 PGM655381:PGV655381 PQI655381:PQR655381 QAE655381:QAN655381 QKA655381:QKJ655381 QTW655381:QUF655381 RDS655381:REB655381 RNO655381:RNX655381 RXK655381:RXT655381 SHG655381:SHP655381 SRC655381:SRL655381 TAY655381:TBH655381 TKU655381:TLD655381 TUQ655381:TUZ655381 UEM655381:UEV655381 UOI655381:UOR655381 UYE655381:UYN655381 VIA655381:VIJ655381 VRW655381:VSF655381 WBS655381:WCB655381 WLO655381:WLX655381 WVK655381:WVT655381 C720917:L720917 IY720917:JH720917 SU720917:TD720917 ACQ720917:ACZ720917 AMM720917:AMV720917 AWI720917:AWR720917 BGE720917:BGN720917 BQA720917:BQJ720917 BZW720917:CAF720917 CJS720917:CKB720917 CTO720917:CTX720917 DDK720917:DDT720917 DNG720917:DNP720917 DXC720917:DXL720917 EGY720917:EHH720917 EQU720917:ERD720917 FAQ720917:FAZ720917 FKM720917:FKV720917 FUI720917:FUR720917 GEE720917:GEN720917 GOA720917:GOJ720917 GXW720917:GYF720917 HHS720917:HIB720917 HRO720917:HRX720917 IBK720917:IBT720917 ILG720917:ILP720917 IVC720917:IVL720917 JEY720917:JFH720917 JOU720917:JPD720917 JYQ720917:JYZ720917 KIM720917:KIV720917 KSI720917:KSR720917 LCE720917:LCN720917 LMA720917:LMJ720917 LVW720917:LWF720917 MFS720917:MGB720917 MPO720917:MPX720917 MZK720917:MZT720917 NJG720917:NJP720917 NTC720917:NTL720917 OCY720917:ODH720917 OMU720917:OND720917 OWQ720917:OWZ720917 PGM720917:PGV720917 PQI720917:PQR720917 QAE720917:QAN720917 QKA720917:QKJ720917 QTW720917:QUF720917 RDS720917:REB720917 RNO720917:RNX720917 RXK720917:RXT720917 SHG720917:SHP720917 SRC720917:SRL720917 TAY720917:TBH720917 TKU720917:TLD720917 TUQ720917:TUZ720917 UEM720917:UEV720917 UOI720917:UOR720917 UYE720917:UYN720917 VIA720917:VIJ720917 VRW720917:VSF720917 WBS720917:WCB720917 WLO720917:WLX720917 WVK720917:WVT720917 C786453:L786453 IY786453:JH786453 SU786453:TD786453 ACQ786453:ACZ786453 AMM786453:AMV786453 AWI786453:AWR786453 BGE786453:BGN786453 BQA786453:BQJ786453 BZW786453:CAF786453 CJS786453:CKB786453 CTO786453:CTX786453 DDK786453:DDT786453 DNG786453:DNP786453 DXC786453:DXL786453 EGY786453:EHH786453 EQU786453:ERD786453 FAQ786453:FAZ786453 FKM786453:FKV786453 FUI786453:FUR786453 GEE786453:GEN786453 GOA786453:GOJ786453 GXW786453:GYF786453 HHS786453:HIB786453 HRO786453:HRX786453 IBK786453:IBT786453 ILG786453:ILP786453 IVC786453:IVL786453 JEY786453:JFH786453 JOU786453:JPD786453 JYQ786453:JYZ786453 KIM786453:KIV786453 KSI786453:KSR786453 LCE786453:LCN786453 LMA786453:LMJ786453 LVW786453:LWF786453 MFS786453:MGB786453 MPO786453:MPX786453 MZK786453:MZT786453 NJG786453:NJP786453 NTC786453:NTL786453 OCY786453:ODH786453 OMU786453:OND786453 OWQ786453:OWZ786453 PGM786453:PGV786453 PQI786453:PQR786453 QAE786453:QAN786453 QKA786453:QKJ786453 QTW786453:QUF786453 RDS786453:REB786453 RNO786453:RNX786453 RXK786453:RXT786453 SHG786453:SHP786453 SRC786453:SRL786453 TAY786453:TBH786453 TKU786453:TLD786453 TUQ786453:TUZ786453 UEM786453:UEV786453 UOI786453:UOR786453 UYE786453:UYN786453 VIA786453:VIJ786453 VRW786453:VSF786453 WBS786453:WCB786453 WLO786453:WLX786453 WVK786453:WVT786453 C851989:L851989 IY851989:JH851989 SU851989:TD851989 ACQ851989:ACZ851989 AMM851989:AMV851989 AWI851989:AWR851989 BGE851989:BGN851989 BQA851989:BQJ851989 BZW851989:CAF851989 CJS851989:CKB851989 CTO851989:CTX851989 DDK851989:DDT851989 DNG851989:DNP851989 DXC851989:DXL851989 EGY851989:EHH851989 EQU851989:ERD851989 FAQ851989:FAZ851989 FKM851989:FKV851989 FUI851989:FUR851989 GEE851989:GEN851989 GOA851989:GOJ851989 GXW851989:GYF851989 HHS851989:HIB851989 HRO851989:HRX851989 IBK851989:IBT851989 ILG851989:ILP851989 IVC851989:IVL851989 JEY851989:JFH851989 JOU851989:JPD851989 JYQ851989:JYZ851989 KIM851989:KIV851989 KSI851989:KSR851989 LCE851989:LCN851989 LMA851989:LMJ851989 LVW851989:LWF851989 MFS851989:MGB851989 MPO851989:MPX851989 MZK851989:MZT851989 NJG851989:NJP851989 NTC851989:NTL851989 OCY851989:ODH851989 OMU851989:OND851989 OWQ851989:OWZ851989 PGM851989:PGV851989 PQI851989:PQR851989 QAE851989:QAN851989 QKA851989:QKJ851989 QTW851989:QUF851989 RDS851989:REB851989 RNO851989:RNX851989 RXK851989:RXT851989 SHG851989:SHP851989 SRC851989:SRL851989 TAY851989:TBH851989 TKU851989:TLD851989 TUQ851989:TUZ851989 UEM851989:UEV851989 UOI851989:UOR851989 UYE851989:UYN851989 VIA851989:VIJ851989 VRW851989:VSF851989 WBS851989:WCB851989 WLO851989:WLX851989 WVK851989:WVT851989 C917525:L917525 IY917525:JH917525 SU917525:TD917525 ACQ917525:ACZ917525 AMM917525:AMV917525 AWI917525:AWR917525 BGE917525:BGN917525 BQA917525:BQJ917525 BZW917525:CAF917525 CJS917525:CKB917525 CTO917525:CTX917525 DDK917525:DDT917525 DNG917525:DNP917525 DXC917525:DXL917525 EGY917525:EHH917525 EQU917525:ERD917525 FAQ917525:FAZ917525 FKM917525:FKV917525 FUI917525:FUR917525 GEE917525:GEN917525 GOA917525:GOJ917525 GXW917525:GYF917525 HHS917525:HIB917525 HRO917525:HRX917525 IBK917525:IBT917525 ILG917525:ILP917525 IVC917525:IVL917525 JEY917525:JFH917525 JOU917525:JPD917525 JYQ917525:JYZ917525 KIM917525:KIV917525 KSI917525:KSR917525 LCE917525:LCN917525 LMA917525:LMJ917525 LVW917525:LWF917525 MFS917525:MGB917525 MPO917525:MPX917525 MZK917525:MZT917525 NJG917525:NJP917525 NTC917525:NTL917525 OCY917525:ODH917525 OMU917525:OND917525 OWQ917525:OWZ917525 PGM917525:PGV917525 PQI917525:PQR917525 QAE917525:QAN917525 QKA917525:QKJ917525 QTW917525:QUF917525 RDS917525:REB917525 RNO917525:RNX917525 RXK917525:RXT917525 SHG917525:SHP917525 SRC917525:SRL917525 TAY917525:TBH917525 TKU917525:TLD917525 TUQ917525:TUZ917525 UEM917525:UEV917525 UOI917525:UOR917525 UYE917525:UYN917525 VIA917525:VIJ917525 VRW917525:VSF917525 WBS917525:WCB917525 WLO917525:WLX917525 WVK917525:WVT917525 C983061:L983061 IY983061:JH983061 SU983061:TD983061 ACQ983061:ACZ983061 AMM983061:AMV983061 AWI983061:AWR983061 BGE983061:BGN983061 BQA983061:BQJ983061 BZW983061:CAF983061 CJS983061:CKB983061 CTO983061:CTX983061 DDK983061:DDT983061 DNG983061:DNP983061 DXC983061:DXL983061 EGY983061:EHH983061 EQU983061:ERD983061 FAQ983061:FAZ983061 FKM983061:FKV983061 FUI983061:FUR983061 GEE983061:GEN983061 GOA983061:GOJ983061 GXW983061:GYF983061 HHS983061:HIB983061 HRO983061:HRX983061 IBK983061:IBT983061 ILG983061:ILP983061 IVC983061:IVL983061 JEY983061:JFH983061 JOU983061:JPD983061 JYQ983061:JYZ983061 KIM983061:KIV983061 KSI983061:KSR983061 LCE983061:LCN983061 LMA983061:LMJ983061 LVW983061:LWF983061 MFS983061:MGB983061 MPO983061:MPX983061 MZK983061:MZT983061 NJG983061:NJP983061 NTC983061:NTL983061 OCY983061:ODH983061 OMU983061:OND983061 OWQ983061:OWZ983061 PGM983061:PGV983061 PQI983061:PQR983061 QAE983061:QAN983061 QKA983061:QKJ983061 QTW983061:QUF983061 RDS983061:REB983061 RNO983061:RNX983061 RXK983061:RXT983061 SHG983061:SHP983061 SRC983061:SRL983061 TAY983061:TBH983061 TKU983061:TLD983061 TUQ983061:TUZ983061 UEM983061:UEV983061 UOI983061:UOR983061 UYE983061:UYN983061 VIA983061:VIJ983061 VRW983061:VSF983061 WBS983061:WCB983061 WLO983061:WLX983061 WVK983061:WVT983061 C23:L23 IY23:JH23 SU23:TD23 ACQ23:ACZ23 AMM23:AMV23 AWI23:AWR23 BGE23:BGN23 BQA23:BQJ23 BZW23:CAF23 CJS23:CKB23 CTO23:CTX23 DDK23:DDT23 DNG23:DNP23 DXC23:DXL23 EGY23:EHH23 EQU23:ERD23 FAQ23:FAZ23 FKM23:FKV23 FUI23:FUR23 GEE23:GEN23 GOA23:GOJ23 GXW23:GYF23 HHS23:HIB23 HRO23:HRX23 IBK23:IBT23 ILG23:ILP23 IVC23:IVL23 JEY23:JFH23 JOU23:JPD23 JYQ23:JYZ23 KIM23:KIV23 KSI23:KSR23 LCE23:LCN23 LMA23:LMJ23 LVW23:LWF23 MFS23:MGB23 MPO23:MPX23 MZK23:MZT23 NJG23:NJP23 NTC23:NTL23 OCY23:ODH23 OMU23:OND23 OWQ23:OWZ23 PGM23:PGV23 PQI23:PQR23 QAE23:QAN23 QKA23:QKJ23 QTW23:QUF23 RDS23:REB23 RNO23:RNX23 RXK23:RXT23 SHG23:SHP23 SRC23:SRL23 TAY23:TBH23 TKU23:TLD23 TUQ23:TUZ23 UEM23:UEV23 UOI23:UOR23 UYE23:UYN23 VIA23:VIJ23 VRW23:VSF23 WBS23:WCB23 WLO23:WLX23 WVK23:WVT23 C65559:L65559 IY65559:JH65559 SU65559:TD65559 ACQ65559:ACZ65559 AMM65559:AMV65559 AWI65559:AWR65559 BGE65559:BGN65559 BQA65559:BQJ65559 BZW65559:CAF65559 CJS65559:CKB65559 CTO65559:CTX65559 DDK65559:DDT65559 DNG65559:DNP65559 DXC65559:DXL65559 EGY65559:EHH65559 EQU65559:ERD65559 FAQ65559:FAZ65559 FKM65559:FKV65559 FUI65559:FUR65559 GEE65559:GEN65559 GOA65559:GOJ65559 GXW65559:GYF65559 HHS65559:HIB65559 HRO65559:HRX65559 IBK65559:IBT65559 ILG65559:ILP65559 IVC65559:IVL65559 JEY65559:JFH65559 JOU65559:JPD65559 JYQ65559:JYZ65559 KIM65559:KIV65559 KSI65559:KSR65559 LCE65559:LCN65559 LMA65559:LMJ65559 LVW65559:LWF65559 MFS65559:MGB65559 MPO65559:MPX65559 MZK65559:MZT65559 NJG65559:NJP65559 NTC65559:NTL65559 OCY65559:ODH65559 OMU65559:OND65559 OWQ65559:OWZ65559 PGM65559:PGV65559 PQI65559:PQR65559 QAE65559:QAN65559 QKA65559:QKJ65559 QTW65559:QUF65559 RDS65559:REB65559 RNO65559:RNX65559 RXK65559:RXT65559 SHG65559:SHP65559 SRC65559:SRL65559 TAY65559:TBH65559 TKU65559:TLD65559 TUQ65559:TUZ65559 UEM65559:UEV65559 UOI65559:UOR65559 UYE65559:UYN65559 VIA65559:VIJ65559 VRW65559:VSF65559 WBS65559:WCB65559 WLO65559:WLX65559 WVK65559:WVT65559 C131095:L131095 IY131095:JH131095 SU131095:TD131095 ACQ131095:ACZ131095 AMM131095:AMV131095 AWI131095:AWR131095 BGE131095:BGN131095 BQA131095:BQJ131095 BZW131095:CAF131095 CJS131095:CKB131095 CTO131095:CTX131095 DDK131095:DDT131095 DNG131095:DNP131095 DXC131095:DXL131095 EGY131095:EHH131095 EQU131095:ERD131095 FAQ131095:FAZ131095 FKM131095:FKV131095 FUI131095:FUR131095 GEE131095:GEN131095 GOA131095:GOJ131095 GXW131095:GYF131095 HHS131095:HIB131095 HRO131095:HRX131095 IBK131095:IBT131095 ILG131095:ILP131095 IVC131095:IVL131095 JEY131095:JFH131095 JOU131095:JPD131095 JYQ131095:JYZ131095 KIM131095:KIV131095 KSI131095:KSR131095 LCE131095:LCN131095 LMA131095:LMJ131095 LVW131095:LWF131095 MFS131095:MGB131095 MPO131095:MPX131095 MZK131095:MZT131095 NJG131095:NJP131095 NTC131095:NTL131095 OCY131095:ODH131095 OMU131095:OND131095 OWQ131095:OWZ131095 PGM131095:PGV131095 PQI131095:PQR131095 QAE131095:QAN131095 QKA131095:QKJ131095 QTW131095:QUF131095 RDS131095:REB131095 RNO131095:RNX131095 RXK131095:RXT131095 SHG131095:SHP131095 SRC131095:SRL131095 TAY131095:TBH131095 TKU131095:TLD131095 TUQ131095:TUZ131095 UEM131095:UEV131095 UOI131095:UOR131095 UYE131095:UYN131095 VIA131095:VIJ131095 VRW131095:VSF131095 WBS131095:WCB131095 WLO131095:WLX131095 WVK131095:WVT131095 C196631:L196631 IY196631:JH196631 SU196631:TD196631 ACQ196631:ACZ196631 AMM196631:AMV196631 AWI196631:AWR196631 BGE196631:BGN196631 BQA196631:BQJ196631 BZW196631:CAF196631 CJS196631:CKB196631 CTO196631:CTX196631 DDK196631:DDT196631 DNG196631:DNP196631 DXC196631:DXL196631 EGY196631:EHH196631 EQU196631:ERD196631 FAQ196631:FAZ196631 FKM196631:FKV196631 FUI196631:FUR196631 GEE196631:GEN196631 GOA196631:GOJ196631 GXW196631:GYF196631 HHS196631:HIB196631 HRO196631:HRX196631 IBK196631:IBT196631 ILG196631:ILP196631 IVC196631:IVL196631 JEY196631:JFH196631 JOU196631:JPD196631 JYQ196631:JYZ196631 KIM196631:KIV196631 KSI196631:KSR196631 LCE196631:LCN196631 LMA196631:LMJ196631 LVW196631:LWF196631 MFS196631:MGB196631 MPO196631:MPX196631 MZK196631:MZT196631 NJG196631:NJP196631 NTC196631:NTL196631 OCY196631:ODH196631 OMU196631:OND196631 OWQ196631:OWZ196631 PGM196631:PGV196631 PQI196631:PQR196631 QAE196631:QAN196631 QKA196631:QKJ196631 QTW196631:QUF196631 RDS196631:REB196631 RNO196631:RNX196631 RXK196631:RXT196631 SHG196631:SHP196631 SRC196631:SRL196631 TAY196631:TBH196631 TKU196631:TLD196631 TUQ196631:TUZ196631 UEM196631:UEV196631 UOI196631:UOR196631 UYE196631:UYN196631 VIA196631:VIJ196631 VRW196631:VSF196631 WBS196631:WCB196631 WLO196631:WLX196631 WVK196631:WVT196631 C262167:L262167 IY262167:JH262167 SU262167:TD262167 ACQ262167:ACZ262167 AMM262167:AMV262167 AWI262167:AWR262167 BGE262167:BGN262167 BQA262167:BQJ262167 BZW262167:CAF262167 CJS262167:CKB262167 CTO262167:CTX262167 DDK262167:DDT262167 DNG262167:DNP262167 DXC262167:DXL262167 EGY262167:EHH262167 EQU262167:ERD262167 FAQ262167:FAZ262167 FKM262167:FKV262167 FUI262167:FUR262167 GEE262167:GEN262167 GOA262167:GOJ262167 GXW262167:GYF262167 HHS262167:HIB262167 HRO262167:HRX262167 IBK262167:IBT262167 ILG262167:ILP262167 IVC262167:IVL262167 JEY262167:JFH262167 JOU262167:JPD262167 JYQ262167:JYZ262167 KIM262167:KIV262167 KSI262167:KSR262167 LCE262167:LCN262167 LMA262167:LMJ262167 LVW262167:LWF262167 MFS262167:MGB262167 MPO262167:MPX262167 MZK262167:MZT262167 NJG262167:NJP262167 NTC262167:NTL262167 OCY262167:ODH262167 OMU262167:OND262167 OWQ262167:OWZ262167 PGM262167:PGV262167 PQI262167:PQR262167 QAE262167:QAN262167 QKA262167:QKJ262167 QTW262167:QUF262167 RDS262167:REB262167 RNO262167:RNX262167 RXK262167:RXT262167 SHG262167:SHP262167 SRC262167:SRL262167 TAY262167:TBH262167 TKU262167:TLD262167 TUQ262167:TUZ262167 UEM262167:UEV262167 UOI262167:UOR262167 UYE262167:UYN262167 VIA262167:VIJ262167 VRW262167:VSF262167 WBS262167:WCB262167 WLO262167:WLX262167 WVK262167:WVT262167 C327703:L327703 IY327703:JH327703 SU327703:TD327703 ACQ327703:ACZ327703 AMM327703:AMV327703 AWI327703:AWR327703 BGE327703:BGN327703 BQA327703:BQJ327703 BZW327703:CAF327703 CJS327703:CKB327703 CTO327703:CTX327703 DDK327703:DDT327703 DNG327703:DNP327703 DXC327703:DXL327703 EGY327703:EHH327703 EQU327703:ERD327703 FAQ327703:FAZ327703 FKM327703:FKV327703 FUI327703:FUR327703 GEE327703:GEN327703 GOA327703:GOJ327703 GXW327703:GYF327703 HHS327703:HIB327703 HRO327703:HRX327703 IBK327703:IBT327703 ILG327703:ILP327703 IVC327703:IVL327703 JEY327703:JFH327703 JOU327703:JPD327703 JYQ327703:JYZ327703 KIM327703:KIV327703 KSI327703:KSR327703 LCE327703:LCN327703 LMA327703:LMJ327703 LVW327703:LWF327703 MFS327703:MGB327703 MPO327703:MPX327703 MZK327703:MZT327703 NJG327703:NJP327703 NTC327703:NTL327703 OCY327703:ODH327703 OMU327703:OND327703 OWQ327703:OWZ327703 PGM327703:PGV327703 PQI327703:PQR327703 QAE327703:QAN327703 QKA327703:QKJ327703 QTW327703:QUF327703 RDS327703:REB327703 RNO327703:RNX327703 RXK327703:RXT327703 SHG327703:SHP327703 SRC327703:SRL327703 TAY327703:TBH327703 TKU327703:TLD327703 TUQ327703:TUZ327703 UEM327703:UEV327703 UOI327703:UOR327703 UYE327703:UYN327703 VIA327703:VIJ327703 VRW327703:VSF327703 WBS327703:WCB327703 WLO327703:WLX327703 WVK327703:WVT327703 C393239:L393239 IY393239:JH393239 SU393239:TD393239 ACQ393239:ACZ393239 AMM393239:AMV393239 AWI393239:AWR393239 BGE393239:BGN393239 BQA393239:BQJ393239 BZW393239:CAF393239 CJS393239:CKB393239 CTO393239:CTX393239 DDK393239:DDT393239 DNG393239:DNP393239 DXC393239:DXL393239 EGY393239:EHH393239 EQU393239:ERD393239 FAQ393239:FAZ393239 FKM393239:FKV393239 FUI393239:FUR393239 GEE393239:GEN393239 GOA393239:GOJ393239 GXW393239:GYF393239 HHS393239:HIB393239 HRO393239:HRX393239 IBK393239:IBT393239 ILG393239:ILP393239 IVC393239:IVL393239 JEY393239:JFH393239 JOU393239:JPD393239 JYQ393239:JYZ393239 KIM393239:KIV393239 KSI393239:KSR393239 LCE393239:LCN393239 LMA393239:LMJ393239 LVW393239:LWF393239 MFS393239:MGB393239 MPO393239:MPX393239 MZK393239:MZT393239 NJG393239:NJP393239 NTC393239:NTL393239 OCY393239:ODH393239 OMU393239:OND393239 OWQ393239:OWZ393239 PGM393239:PGV393239 PQI393239:PQR393239 QAE393239:QAN393239 QKA393239:QKJ393239 QTW393239:QUF393239 RDS393239:REB393239 RNO393239:RNX393239 RXK393239:RXT393239 SHG393239:SHP393239 SRC393239:SRL393239 TAY393239:TBH393239 TKU393239:TLD393239 TUQ393239:TUZ393239 UEM393239:UEV393239 UOI393239:UOR393239 UYE393239:UYN393239 VIA393239:VIJ393239 VRW393239:VSF393239 WBS393239:WCB393239 WLO393239:WLX393239 WVK393239:WVT393239 C458775:L458775 IY458775:JH458775 SU458775:TD458775 ACQ458775:ACZ458775 AMM458775:AMV458775 AWI458775:AWR458775 BGE458775:BGN458775 BQA458775:BQJ458775 BZW458775:CAF458775 CJS458775:CKB458775 CTO458775:CTX458775 DDK458775:DDT458775 DNG458775:DNP458775 DXC458775:DXL458775 EGY458775:EHH458775 EQU458775:ERD458775 FAQ458775:FAZ458775 FKM458775:FKV458775 FUI458775:FUR458775 GEE458775:GEN458775 GOA458775:GOJ458775 GXW458775:GYF458775 HHS458775:HIB458775 HRO458775:HRX458775 IBK458775:IBT458775 ILG458775:ILP458775 IVC458775:IVL458775 JEY458775:JFH458775 JOU458775:JPD458775 JYQ458775:JYZ458775 KIM458775:KIV458775 KSI458775:KSR458775 LCE458775:LCN458775 LMA458775:LMJ458775 LVW458775:LWF458775 MFS458775:MGB458775 MPO458775:MPX458775 MZK458775:MZT458775 NJG458775:NJP458775 NTC458775:NTL458775 OCY458775:ODH458775 OMU458775:OND458775 OWQ458775:OWZ458775 PGM458775:PGV458775 PQI458775:PQR458775 QAE458775:QAN458775 QKA458775:QKJ458775 QTW458775:QUF458775 RDS458775:REB458775 RNO458775:RNX458775 RXK458775:RXT458775 SHG458775:SHP458775 SRC458775:SRL458775 TAY458775:TBH458775 TKU458775:TLD458775 TUQ458775:TUZ458775 UEM458775:UEV458775 UOI458775:UOR458775 UYE458775:UYN458775 VIA458775:VIJ458775 VRW458775:VSF458775 WBS458775:WCB458775 WLO458775:WLX458775 WVK458775:WVT458775 C524311:L524311 IY524311:JH524311 SU524311:TD524311 ACQ524311:ACZ524311 AMM524311:AMV524311 AWI524311:AWR524311 BGE524311:BGN524311 BQA524311:BQJ524311 BZW524311:CAF524311 CJS524311:CKB524311 CTO524311:CTX524311 DDK524311:DDT524311 DNG524311:DNP524311 DXC524311:DXL524311 EGY524311:EHH524311 EQU524311:ERD524311 FAQ524311:FAZ524311 FKM524311:FKV524311 FUI524311:FUR524311 GEE524311:GEN524311 GOA524311:GOJ524311 GXW524311:GYF524311 HHS524311:HIB524311 HRO524311:HRX524311 IBK524311:IBT524311 ILG524311:ILP524311 IVC524311:IVL524311 JEY524311:JFH524311 JOU524311:JPD524311 JYQ524311:JYZ524311 KIM524311:KIV524311 KSI524311:KSR524311 LCE524311:LCN524311 LMA524311:LMJ524311 LVW524311:LWF524311 MFS524311:MGB524311 MPO524311:MPX524311 MZK524311:MZT524311 NJG524311:NJP524311 NTC524311:NTL524311 OCY524311:ODH524311 OMU524311:OND524311 OWQ524311:OWZ524311 PGM524311:PGV524311 PQI524311:PQR524311 QAE524311:QAN524311 QKA524311:QKJ524311 QTW524311:QUF524311 RDS524311:REB524311 RNO524311:RNX524311 RXK524311:RXT524311 SHG524311:SHP524311 SRC524311:SRL524311 TAY524311:TBH524311 TKU524311:TLD524311 TUQ524311:TUZ524311 UEM524311:UEV524311 UOI524311:UOR524311 UYE524311:UYN524311 VIA524311:VIJ524311 VRW524311:VSF524311 WBS524311:WCB524311 WLO524311:WLX524311 WVK524311:WVT524311 C589847:L589847 IY589847:JH589847 SU589847:TD589847 ACQ589847:ACZ589847 AMM589847:AMV589847 AWI589847:AWR589847 BGE589847:BGN589847 BQA589847:BQJ589847 BZW589847:CAF589847 CJS589847:CKB589847 CTO589847:CTX589847 DDK589847:DDT589847 DNG589847:DNP589847 DXC589847:DXL589847 EGY589847:EHH589847 EQU589847:ERD589847 FAQ589847:FAZ589847 FKM589847:FKV589847 FUI589847:FUR589847 GEE589847:GEN589847 GOA589847:GOJ589847 GXW589847:GYF589847 HHS589847:HIB589847 HRO589847:HRX589847 IBK589847:IBT589847 ILG589847:ILP589847 IVC589847:IVL589847 JEY589847:JFH589847 JOU589847:JPD589847 JYQ589847:JYZ589847 KIM589847:KIV589847 KSI589847:KSR589847 LCE589847:LCN589847 LMA589847:LMJ589847 LVW589847:LWF589847 MFS589847:MGB589847 MPO589847:MPX589847 MZK589847:MZT589847 NJG589847:NJP589847 NTC589847:NTL589847 OCY589847:ODH589847 OMU589847:OND589847 OWQ589847:OWZ589847 PGM589847:PGV589847 PQI589847:PQR589847 QAE589847:QAN589847 QKA589847:QKJ589847 QTW589847:QUF589847 RDS589847:REB589847 RNO589847:RNX589847 RXK589847:RXT589847 SHG589847:SHP589847 SRC589847:SRL589847 TAY589847:TBH589847 TKU589847:TLD589847 TUQ589847:TUZ589847 UEM589847:UEV589847 UOI589847:UOR589847 UYE589847:UYN589847 VIA589847:VIJ589847 VRW589847:VSF589847 WBS589847:WCB589847 WLO589847:WLX589847 WVK589847:WVT589847 C655383:L655383 IY655383:JH655383 SU655383:TD655383 ACQ655383:ACZ655383 AMM655383:AMV655383 AWI655383:AWR655383 BGE655383:BGN655383 BQA655383:BQJ655383 BZW655383:CAF655383 CJS655383:CKB655383 CTO655383:CTX655383 DDK655383:DDT655383 DNG655383:DNP655383 DXC655383:DXL655383 EGY655383:EHH655383 EQU655383:ERD655383 FAQ655383:FAZ655383 FKM655383:FKV655383 FUI655383:FUR655383 GEE655383:GEN655383 GOA655383:GOJ655383 GXW655383:GYF655383 HHS655383:HIB655383 HRO655383:HRX655383 IBK655383:IBT655383 ILG655383:ILP655383 IVC655383:IVL655383 JEY655383:JFH655383 JOU655383:JPD655383 JYQ655383:JYZ655383 KIM655383:KIV655383 KSI655383:KSR655383 LCE655383:LCN655383 LMA655383:LMJ655383 LVW655383:LWF655383 MFS655383:MGB655383 MPO655383:MPX655383 MZK655383:MZT655383 NJG655383:NJP655383 NTC655383:NTL655383 OCY655383:ODH655383 OMU655383:OND655383 OWQ655383:OWZ655383 PGM655383:PGV655383 PQI655383:PQR655383 QAE655383:QAN655383 QKA655383:QKJ655383 QTW655383:QUF655383 RDS655383:REB655383 RNO655383:RNX655383 RXK655383:RXT655383 SHG655383:SHP655383 SRC655383:SRL655383 TAY655383:TBH655383 TKU655383:TLD655383 TUQ655383:TUZ655383 UEM655383:UEV655383 UOI655383:UOR655383 UYE655383:UYN655383 VIA655383:VIJ655383 VRW655383:VSF655383 WBS655383:WCB655383 WLO655383:WLX655383 WVK655383:WVT655383 C720919:L720919 IY720919:JH720919 SU720919:TD720919 ACQ720919:ACZ720919 AMM720919:AMV720919 AWI720919:AWR720919 BGE720919:BGN720919 BQA720919:BQJ720919 BZW720919:CAF720919 CJS720919:CKB720919 CTO720919:CTX720919 DDK720919:DDT720919 DNG720919:DNP720919 DXC720919:DXL720919 EGY720919:EHH720919 EQU720919:ERD720919 FAQ720919:FAZ720919 FKM720919:FKV720919 FUI720919:FUR720919 GEE720919:GEN720919 GOA720919:GOJ720919 GXW720919:GYF720919 HHS720919:HIB720919 HRO720919:HRX720919 IBK720919:IBT720919 ILG720919:ILP720919 IVC720919:IVL720919 JEY720919:JFH720919 JOU720919:JPD720919 JYQ720919:JYZ720919 KIM720919:KIV720919 KSI720919:KSR720919 LCE720919:LCN720919 LMA720919:LMJ720919 LVW720919:LWF720919 MFS720919:MGB720919 MPO720919:MPX720919 MZK720919:MZT720919 NJG720919:NJP720919 NTC720919:NTL720919 OCY720919:ODH720919 OMU720919:OND720919 OWQ720919:OWZ720919 PGM720919:PGV720919 PQI720919:PQR720919 QAE720919:QAN720919 QKA720919:QKJ720919 QTW720919:QUF720919 RDS720919:REB720919 RNO720919:RNX720919 RXK720919:RXT720919 SHG720919:SHP720919 SRC720919:SRL720919 TAY720919:TBH720919 TKU720919:TLD720919 TUQ720919:TUZ720919 UEM720919:UEV720919 UOI720919:UOR720919 UYE720919:UYN720919 VIA720919:VIJ720919 VRW720919:VSF720919 WBS720919:WCB720919 WLO720919:WLX720919 WVK720919:WVT720919 C786455:L786455 IY786455:JH786455 SU786455:TD786455 ACQ786455:ACZ786455 AMM786455:AMV786455 AWI786455:AWR786455 BGE786455:BGN786455 BQA786455:BQJ786455 BZW786455:CAF786455 CJS786455:CKB786455 CTO786455:CTX786455 DDK786455:DDT786455 DNG786455:DNP786455 DXC786455:DXL786455 EGY786455:EHH786455 EQU786455:ERD786455 FAQ786455:FAZ786455 FKM786455:FKV786455 FUI786455:FUR786455 GEE786455:GEN786455 GOA786455:GOJ786455 GXW786455:GYF786455 HHS786455:HIB786455 HRO786455:HRX786455 IBK786455:IBT786455 ILG786455:ILP786455 IVC786455:IVL786455 JEY786455:JFH786455 JOU786455:JPD786455 JYQ786455:JYZ786455 KIM786455:KIV786455 KSI786455:KSR786455 LCE786455:LCN786455 LMA786455:LMJ786455 LVW786455:LWF786455 MFS786455:MGB786455 MPO786455:MPX786455 MZK786455:MZT786455 NJG786455:NJP786455 NTC786455:NTL786455 OCY786455:ODH786455 OMU786455:OND786455 OWQ786455:OWZ786455 PGM786455:PGV786455 PQI786455:PQR786455 QAE786455:QAN786455 QKA786455:QKJ786455 QTW786455:QUF786455 RDS786455:REB786455 RNO786455:RNX786455 RXK786455:RXT786455 SHG786455:SHP786455 SRC786455:SRL786455 TAY786455:TBH786455 TKU786455:TLD786455 TUQ786455:TUZ786455 UEM786455:UEV786455 UOI786455:UOR786455 UYE786455:UYN786455 VIA786455:VIJ786455 VRW786455:VSF786455 WBS786455:WCB786455 WLO786455:WLX786455 WVK786455:WVT786455 C851991:L851991 IY851991:JH851991 SU851991:TD851991 ACQ851991:ACZ851991 AMM851991:AMV851991 AWI851991:AWR851991 BGE851991:BGN851991 BQA851991:BQJ851991 BZW851991:CAF851991 CJS851991:CKB851991 CTO851991:CTX851991 DDK851991:DDT851991 DNG851991:DNP851991 DXC851991:DXL851991 EGY851991:EHH851991 EQU851991:ERD851991 FAQ851991:FAZ851991 FKM851991:FKV851991 FUI851991:FUR851991 GEE851991:GEN851991 GOA851991:GOJ851991 GXW851991:GYF851991 HHS851991:HIB851991 HRO851991:HRX851991 IBK851991:IBT851991 ILG851991:ILP851991 IVC851991:IVL851991 JEY851991:JFH851991 JOU851991:JPD851991 JYQ851991:JYZ851991 KIM851991:KIV851991 KSI851991:KSR851991 LCE851991:LCN851991 LMA851991:LMJ851991 LVW851991:LWF851991 MFS851991:MGB851991 MPO851991:MPX851991 MZK851991:MZT851991 NJG851991:NJP851991 NTC851991:NTL851991 OCY851991:ODH851991 OMU851991:OND851991 OWQ851991:OWZ851991 PGM851991:PGV851991 PQI851991:PQR851991 QAE851991:QAN851991 QKA851991:QKJ851991 QTW851991:QUF851991 RDS851991:REB851991 RNO851991:RNX851991 RXK851991:RXT851991 SHG851991:SHP851991 SRC851991:SRL851991 TAY851991:TBH851991 TKU851991:TLD851991 TUQ851991:TUZ851991 UEM851991:UEV851991 UOI851991:UOR851991 UYE851991:UYN851991 VIA851991:VIJ851991 VRW851991:VSF851991 WBS851991:WCB851991 WLO851991:WLX851991 WVK851991:WVT851991 C917527:L917527 IY917527:JH917527 SU917527:TD917527 ACQ917527:ACZ917527 AMM917527:AMV917527 AWI917527:AWR917527 BGE917527:BGN917527 BQA917527:BQJ917527 BZW917527:CAF917527 CJS917527:CKB917527 CTO917527:CTX917527 DDK917527:DDT917527 DNG917527:DNP917527 DXC917527:DXL917527 EGY917527:EHH917527 EQU917527:ERD917527 FAQ917527:FAZ917527 FKM917527:FKV917527 FUI917527:FUR917527 GEE917527:GEN917527 GOA917527:GOJ917527 GXW917527:GYF917527 HHS917527:HIB917527 HRO917527:HRX917527 IBK917527:IBT917527 ILG917527:ILP917527 IVC917527:IVL917527 JEY917527:JFH917527 JOU917527:JPD917527 JYQ917527:JYZ917527 KIM917527:KIV917527 KSI917527:KSR917527 LCE917527:LCN917527 LMA917527:LMJ917527 LVW917527:LWF917527 MFS917527:MGB917527 MPO917527:MPX917527 MZK917527:MZT917527 NJG917527:NJP917527 NTC917527:NTL917527 OCY917527:ODH917527 OMU917527:OND917527 OWQ917527:OWZ917527 PGM917527:PGV917527 PQI917527:PQR917527 QAE917527:QAN917527 QKA917527:QKJ917527 QTW917527:QUF917527 RDS917527:REB917527 RNO917527:RNX917527 RXK917527:RXT917527 SHG917527:SHP917527 SRC917527:SRL917527 TAY917527:TBH917527 TKU917527:TLD917527 TUQ917527:TUZ917527 UEM917527:UEV917527 UOI917527:UOR917527 UYE917527:UYN917527 VIA917527:VIJ917527 VRW917527:VSF917527 WBS917527:WCB917527 WLO917527:WLX917527 WVK917527:WVT917527 C983063:L983063 IY983063:JH983063 SU983063:TD983063 ACQ983063:ACZ983063 AMM983063:AMV983063 AWI983063:AWR983063 BGE983063:BGN983063 BQA983063:BQJ983063 BZW983063:CAF983063 CJS983063:CKB983063 CTO983063:CTX983063 DDK983063:DDT983063 DNG983063:DNP983063 DXC983063:DXL983063 EGY983063:EHH983063 EQU983063:ERD983063 FAQ983063:FAZ983063 FKM983063:FKV983063 FUI983063:FUR983063 GEE983063:GEN983063 GOA983063:GOJ983063 GXW983063:GYF983063 HHS983063:HIB983063 HRO983063:HRX983063 IBK983063:IBT983063 ILG983063:ILP983063 IVC983063:IVL983063 JEY983063:JFH983063 JOU983063:JPD983063 JYQ983063:JYZ983063 KIM983063:KIV983063 KSI983063:KSR983063 LCE983063:LCN983063 LMA983063:LMJ983063 LVW983063:LWF983063 MFS983063:MGB983063 MPO983063:MPX983063 MZK983063:MZT983063 NJG983063:NJP983063 NTC983063:NTL983063 OCY983063:ODH983063 OMU983063:OND983063 OWQ983063:OWZ983063 PGM983063:PGV983063 PQI983063:PQR983063 QAE983063:QAN983063 QKA983063:QKJ983063 QTW983063:QUF983063 RDS983063:REB983063 RNO983063:RNX983063 RXK983063:RXT983063 SHG983063:SHP983063 SRC983063:SRL983063 TAY983063:TBH983063 TKU983063:TLD983063 TUQ983063:TUZ983063 UEM983063:UEV983063 UOI983063:UOR983063 UYE983063:UYN983063 VIA983063:VIJ983063 VRW983063:VSF983063 WBS983063:WCB983063 WLO983063:WLX983063 WVK983063:WVT983063 C25:L26 IY25:JH26 SU25:TD26 ACQ25:ACZ26 AMM25:AMV26 AWI25:AWR26 BGE25:BGN26 BQA25:BQJ26 BZW25:CAF26 CJS25:CKB26 CTO25:CTX26 DDK25:DDT26 DNG25:DNP26 DXC25:DXL26 EGY25:EHH26 EQU25:ERD26 FAQ25:FAZ26 FKM25:FKV26 FUI25:FUR26 GEE25:GEN26 GOA25:GOJ26 GXW25:GYF26 HHS25:HIB26 HRO25:HRX26 IBK25:IBT26 ILG25:ILP26 IVC25:IVL26 JEY25:JFH26 JOU25:JPD26 JYQ25:JYZ26 KIM25:KIV26 KSI25:KSR26 LCE25:LCN26 LMA25:LMJ26 LVW25:LWF26 MFS25:MGB26 MPO25:MPX26 MZK25:MZT26 NJG25:NJP26 NTC25:NTL26 OCY25:ODH26 OMU25:OND26 OWQ25:OWZ26 PGM25:PGV26 PQI25:PQR26 QAE25:QAN26 QKA25:QKJ26 QTW25:QUF26 RDS25:REB26 RNO25:RNX26 RXK25:RXT26 SHG25:SHP26 SRC25:SRL26 TAY25:TBH26 TKU25:TLD26 TUQ25:TUZ26 UEM25:UEV26 UOI25:UOR26 UYE25:UYN26 VIA25:VIJ26 VRW25:VSF26 WBS25:WCB26 WLO25:WLX26 WVK25:WVT26 C65561:L65562 IY65561:JH65562 SU65561:TD65562 ACQ65561:ACZ65562 AMM65561:AMV65562 AWI65561:AWR65562 BGE65561:BGN65562 BQA65561:BQJ65562 BZW65561:CAF65562 CJS65561:CKB65562 CTO65561:CTX65562 DDK65561:DDT65562 DNG65561:DNP65562 DXC65561:DXL65562 EGY65561:EHH65562 EQU65561:ERD65562 FAQ65561:FAZ65562 FKM65561:FKV65562 FUI65561:FUR65562 GEE65561:GEN65562 GOA65561:GOJ65562 GXW65561:GYF65562 HHS65561:HIB65562 HRO65561:HRX65562 IBK65561:IBT65562 ILG65561:ILP65562 IVC65561:IVL65562 JEY65561:JFH65562 JOU65561:JPD65562 JYQ65561:JYZ65562 KIM65561:KIV65562 KSI65561:KSR65562 LCE65561:LCN65562 LMA65561:LMJ65562 LVW65561:LWF65562 MFS65561:MGB65562 MPO65561:MPX65562 MZK65561:MZT65562 NJG65561:NJP65562 NTC65561:NTL65562 OCY65561:ODH65562 OMU65561:OND65562 OWQ65561:OWZ65562 PGM65561:PGV65562 PQI65561:PQR65562 QAE65561:QAN65562 QKA65561:QKJ65562 QTW65561:QUF65562 RDS65561:REB65562 RNO65561:RNX65562 RXK65561:RXT65562 SHG65561:SHP65562 SRC65561:SRL65562 TAY65561:TBH65562 TKU65561:TLD65562 TUQ65561:TUZ65562 UEM65561:UEV65562 UOI65561:UOR65562 UYE65561:UYN65562 VIA65561:VIJ65562 VRW65561:VSF65562 WBS65561:WCB65562 WLO65561:WLX65562 WVK65561:WVT65562 C131097:L131098 IY131097:JH131098 SU131097:TD131098 ACQ131097:ACZ131098 AMM131097:AMV131098 AWI131097:AWR131098 BGE131097:BGN131098 BQA131097:BQJ131098 BZW131097:CAF131098 CJS131097:CKB131098 CTO131097:CTX131098 DDK131097:DDT131098 DNG131097:DNP131098 DXC131097:DXL131098 EGY131097:EHH131098 EQU131097:ERD131098 FAQ131097:FAZ131098 FKM131097:FKV131098 FUI131097:FUR131098 GEE131097:GEN131098 GOA131097:GOJ131098 GXW131097:GYF131098 HHS131097:HIB131098 HRO131097:HRX131098 IBK131097:IBT131098 ILG131097:ILP131098 IVC131097:IVL131098 JEY131097:JFH131098 JOU131097:JPD131098 JYQ131097:JYZ131098 KIM131097:KIV131098 KSI131097:KSR131098 LCE131097:LCN131098 LMA131097:LMJ131098 LVW131097:LWF131098 MFS131097:MGB131098 MPO131097:MPX131098 MZK131097:MZT131098 NJG131097:NJP131098 NTC131097:NTL131098 OCY131097:ODH131098 OMU131097:OND131098 OWQ131097:OWZ131098 PGM131097:PGV131098 PQI131097:PQR131098 QAE131097:QAN131098 QKA131097:QKJ131098 QTW131097:QUF131098 RDS131097:REB131098 RNO131097:RNX131098 RXK131097:RXT131098 SHG131097:SHP131098 SRC131097:SRL131098 TAY131097:TBH131098 TKU131097:TLD131098 TUQ131097:TUZ131098 UEM131097:UEV131098 UOI131097:UOR131098 UYE131097:UYN131098 VIA131097:VIJ131098 VRW131097:VSF131098 WBS131097:WCB131098 WLO131097:WLX131098 WVK131097:WVT131098 C196633:L196634 IY196633:JH196634 SU196633:TD196634 ACQ196633:ACZ196634 AMM196633:AMV196634 AWI196633:AWR196634 BGE196633:BGN196634 BQA196633:BQJ196634 BZW196633:CAF196634 CJS196633:CKB196634 CTO196633:CTX196634 DDK196633:DDT196634 DNG196633:DNP196634 DXC196633:DXL196634 EGY196633:EHH196634 EQU196633:ERD196634 FAQ196633:FAZ196634 FKM196633:FKV196634 FUI196633:FUR196634 GEE196633:GEN196634 GOA196633:GOJ196634 GXW196633:GYF196634 HHS196633:HIB196634 HRO196633:HRX196634 IBK196633:IBT196634 ILG196633:ILP196634 IVC196633:IVL196634 JEY196633:JFH196634 JOU196633:JPD196634 JYQ196633:JYZ196634 KIM196633:KIV196634 KSI196633:KSR196634 LCE196633:LCN196634 LMA196633:LMJ196634 LVW196633:LWF196634 MFS196633:MGB196634 MPO196633:MPX196634 MZK196633:MZT196634 NJG196633:NJP196634 NTC196633:NTL196634 OCY196633:ODH196634 OMU196633:OND196634 OWQ196633:OWZ196634 PGM196633:PGV196634 PQI196633:PQR196634 QAE196633:QAN196634 QKA196633:QKJ196634 QTW196633:QUF196634 RDS196633:REB196634 RNO196633:RNX196634 RXK196633:RXT196634 SHG196633:SHP196634 SRC196633:SRL196634 TAY196633:TBH196634 TKU196633:TLD196634 TUQ196633:TUZ196634 UEM196633:UEV196634 UOI196633:UOR196634 UYE196633:UYN196634 VIA196633:VIJ196634 VRW196633:VSF196634 WBS196633:WCB196634 WLO196633:WLX196634 WVK196633:WVT196634 C262169:L262170 IY262169:JH262170 SU262169:TD262170 ACQ262169:ACZ262170 AMM262169:AMV262170 AWI262169:AWR262170 BGE262169:BGN262170 BQA262169:BQJ262170 BZW262169:CAF262170 CJS262169:CKB262170 CTO262169:CTX262170 DDK262169:DDT262170 DNG262169:DNP262170 DXC262169:DXL262170 EGY262169:EHH262170 EQU262169:ERD262170 FAQ262169:FAZ262170 FKM262169:FKV262170 FUI262169:FUR262170 GEE262169:GEN262170 GOA262169:GOJ262170 GXW262169:GYF262170 HHS262169:HIB262170 HRO262169:HRX262170 IBK262169:IBT262170 ILG262169:ILP262170 IVC262169:IVL262170 JEY262169:JFH262170 JOU262169:JPD262170 JYQ262169:JYZ262170 KIM262169:KIV262170 KSI262169:KSR262170 LCE262169:LCN262170 LMA262169:LMJ262170 LVW262169:LWF262170 MFS262169:MGB262170 MPO262169:MPX262170 MZK262169:MZT262170 NJG262169:NJP262170 NTC262169:NTL262170 OCY262169:ODH262170 OMU262169:OND262170 OWQ262169:OWZ262170 PGM262169:PGV262170 PQI262169:PQR262170 QAE262169:QAN262170 QKA262169:QKJ262170 QTW262169:QUF262170 RDS262169:REB262170 RNO262169:RNX262170 RXK262169:RXT262170 SHG262169:SHP262170 SRC262169:SRL262170 TAY262169:TBH262170 TKU262169:TLD262170 TUQ262169:TUZ262170 UEM262169:UEV262170 UOI262169:UOR262170 UYE262169:UYN262170 VIA262169:VIJ262170 VRW262169:VSF262170 WBS262169:WCB262170 WLO262169:WLX262170 WVK262169:WVT262170 C327705:L327706 IY327705:JH327706 SU327705:TD327706 ACQ327705:ACZ327706 AMM327705:AMV327706 AWI327705:AWR327706 BGE327705:BGN327706 BQA327705:BQJ327706 BZW327705:CAF327706 CJS327705:CKB327706 CTO327705:CTX327706 DDK327705:DDT327706 DNG327705:DNP327706 DXC327705:DXL327706 EGY327705:EHH327706 EQU327705:ERD327706 FAQ327705:FAZ327706 FKM327705:FKV327706 FUI327705:FUR327706 GEE327705:GEN327706 GOA327705:GOJ327706 GXW327705:GYF327706 HHS327705:HIB327706 HRO327705:HRX327706 IBK327705:IBT327706 ILG327705:ILP327706 IVC327705:IVL327706 JEY327705:JFH327706 JOU327705:JPD327706 JYQ327705:JYZ327706 KIM327705:KIV327706 KSI327705:KSR327706 LCE327705:LCN327706 LMA327705:LMJ327706 LVW327705:LWF327706 MFS327705:MGB327706 MPO327705:MPX327706 MZK327705:MZT327706 NJG327705:NJP327706 NTC327705:NTL327706 OCY327705:ODH327706 OMU327705:OND327706 OWQ327705:OWZ327706 PGM327705:PGV327706 PQI327705:PQR327706 QAE327705:QAN327706 QKA327705:QKJ327706 QTW327705:QUF327706 RDS327705:REB327706 RNO327705:RNX327706 RXK327705:RXT327706 SHG327705:SHP327706 SRC327705:SRL327706 TAY327705:TBH327706 TKU327705:TLD327706 TUQ327705:TUZ327706 UEM327705:UEV327706 UOI327705:UOR327706 UYE327705:UYN327706 VIA327705:VIJ327706 VRW327705:VSF327706 WBS327705:WCB327706 WLO327705:WLX327706 WVK327705:WVT327706 C393241:L393242 IY393241:JH393242 SU393241:TD393242 ACQ393241:ACZ393242 AMM393241:AMV393242 AWI393241:AWR393242 BGE393241:BGN393242 BQA393241:BQJ393242 BZW393241:CAF393242 CJS393241:CKB393242 CTO393241:CTX393242 DDK393241:DDT393242 DNG393241:DNP393242 DXC393241:DXL393242 EGY393241:EHH393242 EQU393241:ERD393242 FAQ393241:FAZ393242 FKM393241:FKV393242 FUI393241:FUR393242 GEE393241:GEN393242 GOA393241:GOJ393242 GXW393241:GYF393242 HHS393241:HIB393242 HRO393241:HRX393242 IBK393241:IBT393242 ILG393241:ILP393242 IVC393241:IVL393242 JEY393241:JFH393242 JOU393241:JPD393242 JYQ393241:JYZ393242 KIM393241:KIV393242 KSI393241:KSR393242 LCE393241:LCN393242 LMA393241:LMJ393242 LVW393241:LWF393242 MFS393241:MGB393242 MPO393241:MPX393242 MZK393241:MZT393242 NJG393241:NJP393242 NTC393241:NTL393242 OCY393241:ODH393242 OMU393241:OND393242 OWQ393241:OWZ393242 PGM393241:PGV393242 PQI393241:PQR393242 QAE393241:QAN393242 QKA393241:QKJ393242 QTW393241:QUF393242 RDS393241:REB393242 RNO393241:RNX393242 RXK393241:RXT393242 SHG393241:SHP393242 SRC393241:SRL393242 TAY393241:TBH393242 TKU393241:TLD393242 TUQ393241:TUZ393242 UEM393241:UEV393242 UOI393241:UOR393242 UYE393241:UYN393242 VIA393241:VIJ393242 VRW393241:VSF393242 WBS393241:WCB393242 WLO393241:WLX393242 WVK393241:WVT393242 C458777:L458778 IY458777:JH458778 SU458777:TD458778 ACQ458777:ACZ458778 AMM458777:AMV458778 AWI458777:AWR458778 BGE458777:BGN458778 BQA458777:BQJ458778 BZW458777:CAF458778 CJS458777:CKB458778 CTO458777:CTX458778 DDK458777:DDT458778 DNG458777:DNP458778 DXC458777:DXL458778 EGY458777:EHH458778 EQU458777:ERD458778 FAQ458777:FAZ458778 FKM458777:FKV458778 FUI458777:FUR458778 GEE458777:GEN458778 GOA458777:GOJ458778 GXW458777:GYF458778 HHS458777:HIB458778 HRO458777:HRX458778 IBK458777:IBT458778 ILG458777:ILP458778 IVC458777:IVL458778 JEY458777:JFH458778 JOU458777:JPD458778 JYQ458777:JYZ458778 KIM458777:KIV458778 KSI458777:KSR458778 LCE458777:LCN458778 LMA458777:LMJ458778 LVW458777:LWF458778 MFS458777:MGB458778 MPO458777:MPX458778 MZK458777:MZT458778 NJG458777:NJP458778 NTC458777:NTL458778 OCY458777:ODH458778 OMU458777:OND458778 OWQ458777:OWZ458778 PGM458777:PGV458778 PQI458777:PQR458778 QAE458777:QAN458778 QKA458777:QKJ458778 QTW458777:QUF458778 RDS458777:REB458778 RNO458777:RNX458778 RXK458777:RXT458778 SHG458777:SHP458778 SRC458777:SRL458778 TAY458777:TBH458778 TKU458777:TLD458778 TUQ458777:TUZ458778 UEM458777:UEV458778 UOI458777:UOR458778 UYE458777:UYN458778 VIA458777:VIJ458778 VRW458777:VSF458778 WBS458777:WCB458778 WLO458777:WLX458778 WVK458777:WVT458778 C524313:L524314 IY524313:JH524314 SU524313:TD524314 ACQ524313:ACZ524314 AMM524313:AMV524314 AWI524313:AWR524314 BGE524313:BGN524314 BQA524313:BQJ524314 BZW524313:CAF524314 CJS524313:CKB524314 CTO524313:CTX524314 DDK524313:DDT524314 DNG524313:DNP524314 DXC524313:DXL524314 EGY524313:EHH524314 EQU524313:ERD524314 FAQ524313:FAZ524314 FKM524313:FKV524314 FUI524313:FUR524314 GEE524313:GEN524314 GOA524313:GOJ524314 GXW524313:GYF524314 HHS524313:HIB524314 HRO524313:HRX524314 IBK524313:IBT524314 ILG524313:ILP524314 IVC524313:IVL524314 JEY524313:JFH524314 JOU524313:JPD524314 JYQ524313:JYZ524314 KIM524313:KIV524314 KSI524313:KSR524314 LCE524313:LCN524314 LMA524313:LMJ524314 LVW524313:LWF524314 MFS524313:MGB524314 MPO524313:MPX524314 MZK524313:MZT524314 NJG524313:NJP524314 NTC524313:NTL524314 OCY524313:ODH524314 OMU524313:OND524314 OWQ524313:OWZ524314 PGM524313:PGV524314 PQI524313:PQR524314 QAE524313:QAN524314 QKA524313:QKJ524314 QTW524313:QUF524314 RDS524313:REB524314 RNO524313:RNX524314 RXK524313:RXT524314 SHG524313:SHP524314 SRC524313:SRL524314 TAY524313:TBH524314 TKU524313:TLD524314 TUQ524313:TUZ524314 UEM524313:UEV524314 UOI524313:UOR524314 UYE524313:UYN524314 VIA524313:VIJ524314 VRW524313:VSF524314 WBS524313:WCB524314 WLO524313:WLX524314 WVK524313:WVT524314 C589849:L589850 IY589849:JH589850 SU589849:TD589850 ACQ589849:ACZ589850 AMM589849:AMV589850 AWI589849:AWR589850 BGE589849:BGN589850 BQA589849:BQJ589850 BZW589849:CAF589850 CJS589849:CKB589850 CTO589849:CTX589850 DDK589849:DDT589850 DNG589849:DNP589850 DXC589849:DXL589850 EGY589849:EHH589850 EQU589849:ERD589850 FAQ589849:FAZ589850 FKM589849:FKV589850 FUI589849:FUR589850 GEE589849:GEN589850 GOA589849:GOJ589850 GXW589849:GYF589850 HHS589849:HIB589850 HRO589849:HRX589850 IBK589849:IBT589850 ILG589849:ILP589850 IVC589849:IVL589850 JEY589849:JFH589850 JOU589849:JPD589850 JYQ589849:JYZ589850 KIM589849:KIV589850 KSI589849:KSR589850 LCE589849:LCN589850 LMA589849:LMJ589850 LVW589849:LWF589850 MFS589849:MGB589850 MPO589849:MPX589850 MZK589849:MZT589850 NJG589849:NJP589850 NTC589849:NTL589850 OCY589849:ODH589850 OMU589849:OND589850 OWQ589849:OWZ589850 PGM589849:PGV589850 PQI589849:PQR589850 QAE589849:QAN589850 QKA589849:QKJ589850 QTW589849:QUF589850 RDS589849:REB589850 RNO589849:RNX589850 RXK589849:RXT589850 SHG589849:SHP589850 SRC589849:SRL589850 TAY589849:TBH589850 TKU589849:TLD589850 TUQ589849:TUZ589850 UEM589849:UEV589850 UOI589849:UOR589850 UYE589849:UYN589850 VIA589849:VIJ589850 VRW589849:VSF589850 WBS589849:WCB589850 WLO589849:WLX589850 WVK589849:WVT589850 C655385:L655386 IY655385:JH655386 SU655385:TD655386 ACQ655385:ACZ655386 AMM655385:AMV655386 AWI655385:AWR655386 BGE655385:BGN655386 BQA655385:BQJ655386 BZW655385:CAF655386 CJS655385:CKB655386 CTO655385:CTX655386 DDK655385:DDT655386 DNG655385:DNP655386 DXC655385:DXL655386 EGY655385:EHH655386 EQU655385:ERD655386 FAQ655385:FAZ655386 FKM655385:FKV655386 FUI655385:FUR655386 GEE655385:GEN655386 GOA655385:GOJ655386 GXW655385:GYF655386 HHS655385:HIB655386 HRO655385:HRX655386 IBK655385:IBT655386 ILG655385:ILP655386 IVC655385:IVL655386 JEY655385:JFH655386 JOU655385:JPD655386 JYQ655385:JYZ655386 KIM655385:KIV655386 KSI655385:KSR655386 LCE655385:LCN655386 LMA655385:LMJ655386 LVW655385:LWF655386 MFS655385:MGB655386 MPO655385:MPX655386 MZK655385:MZT655386 NJG655385:NJP655386 NTC655385:NTL655386 OCY655385:ODH655386 OMU655385:OND655386 OWQ655385:OWZ655386 PGM655385:PGV655386 PQI655385:PQR655386 QAE655385:QAN655386 QKA655385:QKJ655386 QTW655385:QUF655386 RDS655385:REB655386 RNO655385:RNX655386 RXK655385:RXT655386 SHG655385:SHP655386 SRC655385:SRL655386 TAY655385:TBH655386 TKU655385:TLD655386 TUQ655385:TUZ655386 UEM655385:UEV655386 UOI655385:UOR655386 UYE655385:UYN655386 VIA655385:VIJ655386 VRW655385:VSF655386 WBS655385:WCB655386 WLO655385:WLX655386 WVK655385:WVT655386 C720921:L720922 IY720921:JH720922 SU720921:TD720922 ACQ720921:ACZ720922 AMM720921:AMV720922 AWI720921:AWR720922 BGE720921:BGN720922 BQA720921:BQJ720922 BZW720921:CAF720922 CJS720921:CKB720922 CTO720921:CTX720922 DDK720921:DDT720922 DNG720921:DNP720922 DXC720921:DXL720922 EGY720921:EHH720922 EQU720921:ERD720922 FAQ720921:FAZ720922 FKM720921:FKV720922 FUI720921:FUR720922 GEE720921:GEN720922 GOA720921:GOJ720922 GXW720921:GYF720922 HHS720921:HIB720922 HRO720921:HRX720922 IBK720921:IBT720922 ILG720921:ILP720922 IVC720921:IVL720922 JEY720921:JFH720922 JOU720921:JPD720922 JYQ720921:JYZ720922 KIM720921:KIV720922 KSI720921:KSR720922 LCE720921:LCN720922 LMA720921:LMJ720922 LVW720921:LWF720922 MFS720921:MGB720922 MPO720921:MPX720922 MZK720921:MZT720922 NJG720921:NJP720922 NTC720921:NTL720922 OCY720921:ODH720922 OMU720921:OND720922 OWQ720921:OWZ720922 PGM720921:PGV720922 PQI720921:PQR720922 QAE720921:QAN720922 QKA720921:QKJ720922 QTW720921:QUF720922 RDS720921:REB720922 RNO720921:RNX720922 RXK720921:RXT720922 SHG720921:SHP720922 SRC720921:SRL720922 TAY720921:TBH720922 TKU720921:TLD720922 TUQ720921:TUZ720922 UEM720921:UEV720922 UOI720921:UOR720922 UYE720921:UYN720922 VIA720921:VIJ720922 VRW720921:VSF720922 WBS720921:WCB720922 WLO720921:WLX720922 WVK720921:WVT720922 C786457:L786458 IY786457:JH786458 SU786457:TD786458 ACQ786457:ACZ786458 AMM786457:AMV786458 AWI786457:AWR786458 BGE786457:BGN786458 BQA786457:BQJ786458 BZW786457:CAF786458 CJS786457:CKB786458 CTO786457:CTX786458 DDK786457:DDT786458 DNG786457:DNP786458 DXC786457:DXL786458 EGY786457:EHH786458 EQU786457:ERD786458 FAQ786457:FAZ786458 FKM786457:FKV786458 FUI786457:FUR786458 GEE786457:GEN786458 GOA786457:GOJ786458 GXW786457:GYF786458 HHS786457:HIB786458 HRO786457:HRX786458 IBK786457:IBT786458 ILG786457:ILP786458 IVC786457:IVL786458 JEY786457:JFH786458 JOU786457:JPD786458 JYQ786457:JYZ786458 KIM786457:KIV786458 KSI786457:KSR786458 LCE786457:LCN786458 LMA786457:LMJ786458 LVW786457:LWF786458 MFS786457:MGB786458 MPO786457:MPX786458 MZK786457:MZT786458 NJG786457:NJP786458 NTC786457:NTL786458 OCY786457:ODH786458 OMU786457:OND786458 OWQ786457:OWZ786458 PGM786457:PGV786458 PQI786457:PQR786458 QAE786457:QAN786458 QKA786457:QKJ786458 QTW786457:QUF786458 RDS786457:REB786458 RNO786457:RNX786458 RXK786457:RXT786458 SHG786457:SHP786458 SRC786457:SRL786458 TAY786457:TBH786458 TKU786457:TLD786458 TUQ786457:TUZ786458 UEM786457:UEV786458 UOI786457:UOR786458 UYE786457:UYN786458 VIA786457:VIJ786458 VRW786457:VSF786458 WBS786457:WCB786458 WLO786457:WLX786458 WVK786457:WVT786458 C851993:L851994 IY851993:JH851994 SU851993:TD851994 ACQ851993:ACZ851994 AMM851993:AMV851994 AWI851993:AWR851994 BGE851993:BGN851994 BQA851993:BQJ851994 BZW851993:CAF851994 CJS851993:CKB851994 CTO851993:CTX851994 DDK851993:DDT851994 DNG851993:DNP851994 DXC851993:DXL851994 EGY851993:EHH851994 EQU851993:ERD851994 FAQ851993:FAZ851994 FKM851993:FKV851994 FUI851993:FUR851994 GEE851993:GEN851994 GOA851993:GOJ851994 GXW851993:GYF851994 HHS851993:HIB851994 HRO851993:HRX851994 IBK851993:IBT851994 ILG851993:ILP851994 IVC851993:IVL851994 JEY851993:JFH851994 JOU851993:JPD851994 JYQ851993:JYZ851994 KIM851993:KIV851994 KSI851993:KSR851994 LCE851993:LCN851994 LMA851993:LMJ851994 LVW851993:LWF851994 MFS851993:MGB851994 MPO851993:MPX851994 MZK851993:MZT851994 NJG851993:NJP851994 NTC851993:NTL851994 OCY851993:ODH851994 OMU851993:OND851994 OWQ851993:OWZ851994 PGM851993:PGV851994 PQI851993:PQR851994 QAE851993:QAN851994 QKA851993:QKJ851994 QTW851993:QUF851994 RDS851993:REB851994 RNO851993:RNX851994 RXK851993:RXT851994 SHG851993:SHP851994 SRC851993:SRL851994 TAY851993:TBH851994 TKU851993:TLD851994 TUQ851993:TUZ851994 UEM851993:UEV851994 UOI851993:UOR851994 UYE851993:UYN851994 VIA851993:VIJ851994 VRW851993:VSF851994 WBS851993:WCB851994 WLO851993:WLX851994 WVK851993:WVT851994 C917529:L917530 IY917529:JH917530 SU917529:TD917530 ACQ917529:ACZ917530 AMM917529:AMV917530 AWI917529:AWR917530 BGE917529:BGN917530 BQA917529:BQJ917530 BZW917529:CAF917530 CJS917529:CKB917530 CTO917529:CTX917530 DDK917529:DDT917530 DNG917529:DNP917530 DXC917529:DXL917530 EGY917529:EHH917530 EQU917529:ERD917530 FAQ917529:FAZ917530 FKM917529:FKV917530 FUI917529:FUR917530 GEE917529:GEN917530 GOA917529:GOJ917530 GXW917529:GYF917530 HHS917529:HIB917530 HRO917529:HRX917530 IBK917529:IBT917530 ILG917529:ILP917530 IVC917529:IVL917530 JEY917529:JFH917530 JOU917529:JPD917530 JYQ917529:JYZ917530 KIM917529:KIV917530 KSI917529:KSR917530 LCE917529:LCN917530 LMA917529:LMJ917530 LVW917529:LWF917530 MFS917529:MGB917530 MPO917529:MPX917530 MZK917529:MZT917530 NJG917529:NJP917530 NTC917529:NTL917530 OCY917529:ODH917530 OMU917529:OND917530 OWQ917529:OWZ917530 PGM917529:PGV917530 PQI917529:PQR917530 QAE917529:QAN917530 QKA917529:QKJ917530 QTW917529:QUF917530 RDS917529:REB917530 RNO917529:RNX917530 RXK917529:RXT917530 SHG917529:SHP917530 SRC917529:SRL917530 TAY917529:TBH917530 TKU917529:TLD917530 TUQ917529:TUZ917530 UEM917529:UEV917530 UOI917529:UOR917530 UYE917529:UYN917530 VIA917529:VIJ917530 VRW917529:VSF917530 WBS917529:WCB917530 WLO917529:WLX917530 WVK917529:WVT917530 C983065:L983066 IY983065:JH983066 SU983065:TD983066 ACQ983065:ACZ983066 AMM983065:AMV983066 AWI983065:AWR983066 BGE983065:BGN983066 BQA983065:BQJ983066 BZW983065:CAF983066 CJS983065:CKB983066 CTO983065:CTX983066 DDK983065:DDT983066 DNG983065:DNP983066 DXC983065:DXL983066 EGY983065:EHH983066 EQU983065:ERD983066 FAQ983065:FAZ983066 FKM983065:FKV983066 FUI983065:FUR983066 GEE983065:GEN983066 GOA983065:GOJ983066 GXW983065:GYF983066 HHS983065:HIB983066 HRO983065:HRX983066 IBK983065:IBT983066 ILG983065:ILP983066 IVC983065:IVL983066 JEY983065:JFH983066 JOU983065:JPD983066 JYQ983065:JYZ983066 KIM983065:KIV983066 KSI983065:KSR983066 LCE983065:LCN983066 LMA983065:LMJ983066 LVW983065:LWF983066 MFS983065:MGB983066 MPO983065:MPX983066 MZK983065:MZT983066 NJG983065:NJP983066 NTC983065:NTL983066 OCY983065:ODH983066 OMU983065:OND983066 OWQ983065:OWZ983066 PGM983065:PGV983066 PQI983065:PQR983066 QAE983065:QAN983066 QKA983065:QKJ983066 QTW983065:QUF983066 RDS983065:REB983066 RNO983065:RNX983066 RXK983065:RXT983066 SHG983065:SHP983066 SRC983065:SRL983066 TAY983065:TBH983066 TKU983065:TLD983066 TUQ983065:TUZ983066 UEM983065:UEV983066 UOI983065:UOR983066 UYE983065:UYN983066 VIA983065:VIJ983066 VRW983065:VSF983066 WBS983065:WCB983066 WLO983065:WLX983066 WVK983065:WVT983066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AC4B8-D52F-4662-B584-6EF1EDE0BD59}">
  <dimension ref="A1:R63"/>
  <sheetViews>
    <sheetView view="pageBreakPreview" zoomScale="60" zoomScaleNormal="70" workbookViewId="0">
      <selection activeCell="U1" sqref="U1"/>
    </sheetView>
  </sheetViews>
  <sheetFormatPr defaultColWidth="9" defaultRowHeight="14"/>
  <cols>
    <col min="1" max="1" width="3.5" style="109" bestFit="1" customWidth="1"/>
    <col min="2" max="2" width="7.5" style="109" customWidth="1"/>
    <col min="3" max="5" width="11.75" style="109" customWidth="1"/>
    <col min="6" max="6" width="6.08203125" style="109" customWidth="1"/>
    <col min="7" max="7" width="9.75" style="109" customWidth="1"/>
    <col min="8" max="8" width="4.6640625" style="109" customWidth="1"/>
    <col min="9" max="9" width="9.75" style="109" customWidth="1"/>
    <col min="10" max="10" width="3.33203125" style="109" customWidth="1"/>
    <col min="11" max="11" width="7.5" style="109" bestFit="1" customWidth="1"/>
    <col min="12" max="12" width="3.5" style="109" bestFit="1" customWidth="1"/>
    <col min="13" max="13" width="4.5" style="109" bestFit="1" customWidth="1"/>
    <col min="14" max="14" width="4.5" style="109" customWidth="1"/>
    <col min="15" max="15" width="3.5" style="109" bestFit="1" customWidth="1"/>
    <col min="16" max="16384" width="9" style="109"/>
  </cols>
  <sheetData>
    <row r="1" spans="1:18" ht="18">
      <c r="A1" s="166"/>
      <c r="B1" s="166" t="s">
        <v>229</v>
      </c>
      <c r="C1" s="166" t="s">
        <v>645</v>
      </c>
      <c r="D1" s="166" t="s">
        <v>644</v>
      </c>
      <c r="E1" s="166" t="s">
        <v>63</v>
      </c>
      <c r="F1" s="166" t="s">
        <v>228</v>
      </c>
      <c r="G1" s="166" t="s">
        <v>227</v>
      </c>
      <c r="H1" s="166"/>
      <c r="I1" s="166" t="s">
        <v>226</v>
      </c>
      <c r="J1" s="166"/>
      <c r="K1" s="166" t="s">
        <v>225</v>
      </c>
      <c r="L1" s="166"/>
      <c r="M1" s="166" t="s">
        <v>224</v>
      </c>
      <c r="N1" s="166" t="s">
        <v>223</v>
      </c>
      <c r="O1" s="166"/>
      <c r="P1" s="166" t="s">
        <v>61</v>
      </c>
      <c r="Q1" s="166" t="s">
        <v>646</v>
      </c>
      <c r="R1" s="166" t="s">
        <v>647</v>
      </c>
    </row>
    <row r="2" spans="1:18" ht="18">
      <c r="A2" s="166">
        <v>1</v>
      </c>
      <c r="B2" s="166" t="str">
        <f>IF(男子選手!B14="","",男子選手!B14)</f>
        <v/>
      </c>
      <c r="C2" s="167" t="str">
        <f>IF(Q2="","",IF(R2&lt;=3,Q2&amp;"("&amp;F2&amp;")",IF(R2=4,Q2&amp;"　"&amp;D2&amp;"("&amp;F2&amp;")",IF(R2&gt;=5,Q2&amp;"("&amp;F2&amp;")"))))</f>
        <v/>
      </c>
      <c r="D2" s="166" t="str">
        <f>IF(男子選手!E14="","",男子選手!E14&amp;"　"&amp;男子選手!F14)</f>
        <v/>
      </c>
      <c r="E2" s="166" t="str">
        <f>IF(男子選手!G14="","",男子選手!G14&amp;"　"&amp;男子選手!H14)</f>
        <v/>
      </c>
      <c r="F2" s="166" t="str">
        <f>IF(男子選手!I14="","",男子選手!I14)</f>
        <v/>
      </c>
      <c r="G2" s="166" t="str">
        <f>IF(男子選手!J14="","",男子選手!J14)</f>
        <v/>
      </c>
      <c r="H2" s="166"/>
      <c r="I2" s="166" t="str">
        <f>IF(男子選手!K14="","",男子選手!K14)</f>
        <v/>
      </c>
      <c r="J2" s="166"/>
      <c r="K2" s="166" t="str">
        <f>IF(男子選手!L14="","",男子選手!L14)</f>
        <v/>
      </c>
      <c r="L2" s="166"/>
      <c r="M2" s="166" t="str">
        <f>IF(男子選手!M14="","",男子選手!M14)</f>
        <v/>
      </c>
      <c r="N2" s="166" t="str">
        <f>IF(男子選手!N14="","",男子選手!N14)</f>
        <v/>
      </c>
      <c r="O2" s="166"/>
      <c r="P2" s="166" t="str">
        <f>IF(男子選手!O14="","",男子選手!O14)</f>
        <v/>
      </c>
      <c r="Q2" s="166" t="str">
        <f>IF(男子選手!C14="","",男子選手!C14&amp;"　"&amp;男子選手!D14)</f>
        <v/>
      </c>
      <c r="R2" s="166" t="str">
        <f t="shared" ref="R2" si="0">IF(Q2="","",LEN(Q2)+LEN(D2))</f>
        <v/>
      </c>
    </row>
    <row r="3" spans="1:18" ht="18">
      <c r="A3" s="166">
        <v>2</v>
      </c>
      <c r="B3" s="166" t="str">
        <f>IF(男子選手!B15="","",男子選手!B15)</f>
        <v/>
      </c>
      <c r="C3" s="167" t="str">
        <f t="shared" ref="C3:C31" si="1">IF(Q3="","",IF(R3&lt;=3,Q3&amp;"("&amp;F3&amp;")",IF(R3=4,Q3&amp;"　"&amp;D3&amp;"("&amp;F3&amp;")",IF(R3&gt;=5,Q3&amp;"("&amp;F3&amp;")"))))</f>
        <v/>
      </c>
      <c r="D3" s="166" t="str">
        <f>IF(男子選手!E15="","",男子選手!E15&amp;"　"&amp;男子選手!F15)</f>
        <v/>
      </c>
      <c r="E3" s="166" t="str">
        <f>IF(男子選手!G15="","",男子選手!G15&amp;"　"&amp;男子選手!H15)</f>
        <v/>
      </c>
      <c r="F3" s="166" t="str">
        <f>IF(男子選手!I15="","",男子選手!I15)</f>
        <v/>
      </c>
      <c r="G3" s="166" t="str">
        <f>IF(男子選手!J15="","",男子選手!J15)</f>
        <v/>
      </c>
      <c r="H3" s="166"/>
      <c r="I3" s="166" t="str">
        <f>IF(男子選手!K15="","",男子選手!K15)</f>
        <v/>
      </c>
      <c r="J3" s="166"/>
      <c r="K3" s="166" t="str">
        <f>IF(男子選手!L15="","",男子選手!L15)</f>
        <v/>
      </c>
      <c r="L3" s="166"/>
      <c r="M3" s="166" t="str">
        <f>IF(男子選手!M15="","",男子選手!M15)</f>
        <v/>
      </c>
      <c r="N3" s="166" t="str">
        <f>IF(男子選手!N15="","",男子選手!N15)</f>
        <v/>
      </c>
      <c r="O3" s="166"/>
      <c r="P3" s="166" t="str">
        <f>IF(男子選手!O15="","",男子選手!O15)</f>
        <v/>
      </c>
      <c r="Q3" s="166" t="str">
        <f>IF(男子選手!C15="","",男子選手!C15&amp;"　"&amp;男子選手!D15)</f>
        <v/>
      </c>
      <c r="R3" s="166" t="str">
        <f t="shared" ref="R3:R31" si="2">IF(Q3="","",LEN(Q3)+LEN(D3))</f>
        <v/>
      </c>
    </row>
    <row r="4" spans="1:18" ht="18">
      <c r="A4" s="166">
        <v>3</v>
      </c>
      <c r="B4" s="166" t="str">
        <f>IF(男子選手!B16="","",男子選手!B16)</f>
        <v/>
      </c>
      <c r="C4" s="167" t="str">
        <f t="shared" si="1"/>
        <v/>
      </c>
      <c r="D4" s="166" t="str">
        <f>IF(男子選手!E16="","",男子選手!E16&amp;"　"&amp;男子選手!F16)</f>
        <v/>
      </c>
      <c r="E4" s="166" t="str">
        <f>IF(男子選手!G16="","",男子選手!G16&amp;"　"&amp;男子選手!H16)</f>
        <v/>
      </c>
      <c r="F4" s="166" t="str">
        <f>IF(男子選手!I16="","",男子選手!I16)</f>
        <v/>
      </c>
      <c r="G4" s="166" t="str">
        <f>IF(男子選手!J16="","",男子選手!J16)</f>
        <v/>
      </c>
      <c r="H4" s="166"/>
      <c r="I4" s="166" t="str">
        <f>IF(男子選手!K16="","",男子選手!K16)</f>
        <v/>
      </c>
      <c r="J4" s="166"/>
      <c r="K4" s="166" t="str">
        <f>IF(男子選手!L16="","",男子選手!L16)</f>
        <v/>
      </c>
      <c r="L4" s="166"/>
      <c r="M4" s="166" t="str">
        <f>IF(男子選手!M16="","",男子選手!M16)</f>
        <v/>
      </c>
      <c r="N4" s="166" t="str">
        <f>IF(男子選手!N16="","",男子選手!N16)</f>
        <v/>
      </c>
      <c r="O4" s="166"/>
      <c r="P4" s="166" t="str">
        <f>IF(男子選手!O16="","",男子選手!O16)</f>
        <v/>
      </c>
      <c r="Q4" s="166" t="str">
        <f>IF(男子選手!C16="","",男子選手!C16&amp;"　"&amp;男子選手!D16)</f>
        <v/>
      </c>
      <c r="R4" s="166" t="str">
        <f t="shared" si="2"/>
        <v/>
      </c>
    </row>
    <row r="5" spans="1:18" ht="18">
      <c r="A5" s="166">
        <v>4</v>
      </c>
      <c r="B5" s="166" t="str">
        <f>IF(男子選手!B17="","",男子選手!B17)</f>
        <v/>
      </c>
      <c r="C5" s="167" t="str">
        <f t="shared" si="1"/>
        <v/>
      </c>
      <c r="D5" s="166" t="str">
        <f>IF(男子選手!E17="","",男子選手!E17&amp;"　"&amp;男子選手!F17)</f>
        <v/>
      </c>
      <c r="E5" s="166" t="str">
        <f>IF(男子選手!G17="","",男子選手!G17&amp;"　"&amp;男子選手!H17)</f>
        <v/>
      </c>
      <c r="F5" s="166" t="str">
        <f>IF(男子選手!I17="","",男子選手!I17)</f>
        <v/>
      </c>
      <c r="G5" s="166" t="str">
        <f>IF(男子選手!J17="","",男子選手!J17)</f>
        <v/>
      </c>
      <c r="H5" s="166"/>
      <c r="I5" s="166" t="str">
        <f>IF(男子選手!K17="","",男子選手!K17)</f>
        <v/>
      </c>
      <c r="J5" s="166"/>
      <c r="K5" s="166" t="str">
        <f>IF(男子選手!L17="","",男子選手!L17)</f>
        <v/>
      </c>
      <c r="L5" s="166"/>
      <c r="M5" s="166" t="str">
        <f>IF(男子選手!M17="","",男子選手!M17)</f>
        <v/>
      </c>
      <c r="N5" s="166" t="str">
        <f>IF(男子選手!N17="","",男子選手!N17)</f>
        <v/>
      </c>
      <c r="O5" s="166"/>
      <c r="P5" s="166" t="str">
        <f>IF(男子選手!O17="","",男子選手!O17)</f>
        <v/>
      </c>
      <c r="Q5" s="166" t="str">
        <f>IF(男子選手!C17="","",男子選手!C17&amp;"　"&amp;男子選手!D17)</f>
        <v/>
      </c>
      <c r="R5" s="166" t="str">
        <f t="shared" si="2"/>
        <v/>
      </c>
    </row>
    <row r="6" spans="1:18" ht="18">
      <c r="A6" s="166">
        <v>5</v>
      </c>
      <c r="B6" s="166" t="str">
        <f>IF(男子選手!B18="","",男子選手!B18)</f>
        <v/>
      </c>
      <c r="C6" s="167" t="str">
        <f t="shared" si="1"/>
        <v/>
      </c>
      <c r="D6" s="166" t="str">
        <f>IF(男子選手!E18="","",男子選手!E18&amp;"　"&amp;男子選手!F18)</f>
        <v/>
      </c>
      <c r="E6" s="166" t="str">
        <f>IF(男子選手!G18="","",男子選手!G18&amp;"　"&amp;男子選手!H18)</f>
        <v/>
      </c>
      <c r="F6" s="166" t="str">
        <f>IF(男子選手!I18="","",男子選手!I18)</f>
        <v/>
      </c>
      <c r="G6" s="166" t="str">
        <f>IF(男子選手!J18="","",男子選手!J18)</f>
        <v/>
      </c>
      <c r="H6" s="166"/>
      <c r="I6" s="166" t="str">
        <f>IF(男子選手!K18="","",男子選手!K18)</f>
        <v/>
      </c>
      <c r="J6" s="166"/>
      <c r="K6" s="166" t="str">
        <f>IF(男子選手!L18="","",男子選手!L18)</f>
        <v/>
      </c>
      <c r="L6" s="166"/>
      <c r="M6" s="166" t="str">
        <f>IF(男子選手!M18="","",男子選手!M18)</f>
        <v/>
      </c>
      <c r="N6" s="166" t="str">
        <f>IF(男子選手!N18="","",男子選手!N18)</f>
        <v/>
      </c>
      <c r="O6" s="166"/>
      <c r="P6" s="166" t="str">
        <f>IF(男子選手!O18="","",男子選手!O18)</f>
        <v/>
      </c>
      <c r="Q6" s="166" t="str">
        <f>IF(男子選手!C18="","",男子選手!C18&amp;"　"&amp;男子選手!D18)</f>
        <v/>
      </c>
      <c r="R6" s="166" t="str">
        <f t="shared" si="2"/>
        <v/>
      </c>
    </row>
    <row r="7" spans="1:18" ht="18">
      <c r="A7" s="166">
        <v>6</v>
      </c>
      <c r="B7" s="166" t="str">
        <f>IF(男子選手!B19="","",男子選手!B19)</f>
        <v/>
      </c>
      <c r="C7" s="167" t="str">
        <f t="shared" si="1"/>
        <v/>
      </c>
      <c r="D7" s="166" t="str">
        <f>IF(男子選手!E19="","",男子選手!E19&amp;"　"&amp;男子選手!F19)</f>
        <v/>
      </c>
      <c r="E7" s="166" t="str">
        <f>IF(男子選手!G19="","",男子選手!G19&amp;"　"&amp;男子選手!H19)</f>
        <v/>
      </c>
      <c r="F7" s="166" t="str">
        <f>IF(男子選手!I19="","",男子選手!I19)</f>
        <v/>
      </c>
      <c r="G7" s="166" t="str">
        <f>IF(男子選手!J19="","",男子選手!J19)</f>
        <v/>
      </c>
      <c r="H7" s="166"/>
      <c r="I7" s="166" t="str">
        <f>IF(男子選手!K19="","",男子選手!K19)</f>
        <v/>
      </c>
      <c r="J7" s="166"/>
      <c r="K7" s="166" t="str">
        <f>IF(男子選手!L19="","",男子選手!L19)</f>
        <v/>
      </c>
      <c r="L7" s="166"/>
      <c r="M7" s="166" t="str">
        <f>IF(男子選手!M19="","",男子選手!M19)</f>
        <v/>
      </c>
      <c r="N7" s="166" t="str">
        <f>IF(男子選手!N19="","",男子選手!N19)</f>
        <v/>
      </c>
      <c r="O7" s="166"/>
      <c r="P7" s="166" t="str">
        <f>IF(男子選手!O19="","",男子選手!O19)</f>
        <v/>
      </c>
      <c r="Q7" s="166" t="str">
        <f>IF(男子選手!C19="","",男子選手!C19&amp;"　"&amp;男子選手!D19)</f>
        <v/>
      </c>
      <c r="R7" s="166" t="str">
        <f t="shared" si="2"/>
        <v/>
      </c>
    </row>
    <row r="8" spans="1:18" ht="18">
      <c r="A8" s="166">
        <v>7</v>
      </c>
      <c r="B8" s="166" t="str">
        <f>IF(男子選手!B20="","",男子選手!B20)</f>
        <v/>
      </c>
      <c r="C8" s="167" t="str">
        <f t="shared" si="1"/>
        <v/>
      </c>
      <c r="D8" s="166" t="str">
        <f>IF(男子選手!E20="","",男子選手!E20&amp;"　"&amp;男子選手!F20)</f>
        <v/>
      </c>
      <c r="E8" s="166" t="str">
        <f>IF(男子選手!G20="","",男子選手!G20&amp;"　"&amp;男子選手!H20)</f>
        <v/>
      </c>
      <c r="F8" s="166" t="str">
        <f>IF(男子選手!I20="","",男子選手!I20)</f>
        <v/>
      </c>
      <c r="G8" s="166" t="str">
        <f>IF(男子選手!J20="","",男子選手!J20)</f>
        <v/>
      </c>
      <c r="H8" s="166"/>
      <c r="I8" s="166" t="str">
        <f>IF(男子選手!K20="","",男子選手!K20)</f>
        <v/>
      </c>
      <c r="J8" s="166"/>
      <c r="K8" s="166" t="str">
        <f>IF(男子選手!L20="","",男子選手!L20)</f>
        <v/>
      </c>
      <c r="L8" s="166"/>
      <c r="M8" s="166" t="str">
        <f>IF(男子選手!M20="","",男子選手!M20)</f>
        <v/>
      </c>
      <c r="N8" s="166" t="str">
        <f>IF(男子選手!N20="","",男子選手!N20)</f>
        <v/>
      </c>
      <c r="O8" s="166"/>
      <c r="P8" s="166" t="str">
        <f>IF(男子選手!O20="","",男子選手!O20)</f>
        <v/>
      </c>
      <c r="Q8" s="166" t="str">
        <f>IF(男子選手!C20="","",男子選手!C20&amp;"　"&amp;男子選手!D20)</f>
        <v/>
      </c>
      <c r="R8" s="166" t="str">
        <f t="shared" si="2"/>
        <v/>
      </c>
    </row>
    <row r="9" spans="1:18" ht="18">
      <c r="A9" s="166">
        <v>8</v>
      </c>
      <c r="B9" s="166" t="str">
        <f>IF(男子選手!B21="","",男子選手!B21)</f>
        <v/>
      </c>
      <c r="C9" s="167" t="str">
        <f t="shared" si="1"/>
        <v/>
      </c>
      <c r="D9" s="166" t="str">
        <f>IF(男子選手!E21="","",男子選手!E21&amp;"　"&amp;男子選手!F21)</f>
        <v/>
      </c>
      <c r="E9" s="166" t="str">
        <f>IF(男子選手!G21="","",男子選手!G21&amp;"　"&amp;男子選手!H21)</f>
        <v/>
      </c>
      <c r="F9" s="166" t="str">
        <f>IF(男子選手!I21="","",男子選手!I21)</f>
        <v/>
      </c>
      <c r="G9" s="166" t="str">
        <f>IF(男子選手!J21="","",男子選手!J21)</f>
        <v/>
      </c>
      <c r="H9" s="166"/>
      <c r="I9" s="166" t="str">
        <f>IF(男子選手!K21="","",男子選手!K21)</f>
        <v/>
      </c>
      <c r="J9" s="166"/>
      <c r="K9" s="166" t="str">
        <f>IF(男子選手!L21="","",男子選手!L21)</f>
        <v/>
      </c>
      <c r="L9" s="166"/>
      <c r="M9" s="166" t="str">
        <f>IF(男子選手!M21="","",男子選手!M21)</f>
        <v/>
      </c>
      <c r="N9" s="166" t="str">
        <f>IF(男子選手!N21="","",男子選手!N21)</f>
        <v/>
      </c>
      <c r="O9" s="166"/>
      <c r="P9" s="166" t="str">
        <f>IF(男子選手!O21="","",男子選手!O21)</f>
        <v/>
      </c>
      <c r="Q9" s="166" t="str">
        <f>IF(男子選手!C21="","",男子選手!C21&amp;"　"&amp;男子選手!D21)</f>
        <v/>
      </c>
      <c r="R9" s="166" t="str">
        <f t="shared" si="2"/>
        <v/>
      </c>
    </row>
    <row r="10" spans="1:18" ht="18">
      <c r="A10" s="166">
        <v>9</v>
      </c>
      <c r="B10" s="166" t="str">
        <f>IF(男子選手!B22="","",男子選手!B22)</f>
        <v/>
      </c>
      <c r="C10" s="167" t="str">
        <f t="shared" si="1"/>
        <v/>
      </c>
      <c r="D10" s="166" t="str">
        <f>IF(男子選手!E22="","",男子選手!E22&amp;"　"&amp;男子選手!F22)</f>
        <v/>
      </c>
      <c r="E10" s="166" t="str">
        <f>IF(男子選手!G22="","",男子選手!G22&amp;"　"&amp;男子選手!H22)</f>
        <v/>
      </c>
      <c r="F10" s="166" t="str">
        <f>IF(男子選手!I22="","",男子選手!I22)</f>
        <v/>
      </c>
      <c r="G10" s="166" t="str">
        <f>IF(男子選手!J22="","",男子選手!J22)</f>
        <v/>
      </c>
      <c r="H10" s="166"/>
      <c r="I10" s="166" t="str">
        <f>IF(男子選手!K22="","",男子選手!K22)</f>
        <v/>
      </c>
      <c r="J10" s="166"/>
      <c r="K10" s="166" t="str">
        <f>IF(男子選手!L22="","",男子選手!L22)</f>
        <v/>
      </c>
      <c r="L10" s="166"/>
      <c r="M10" s="166" t="str">
        <f>IF(男子選手!M22="","",男子選手!M22)</f>
        <v/>
      </c>
      <c r="N10" s="166" t="str">
        <f>IF(男子選手!N22="","",男子選手!N22)</f>
        <v/>
      </c>
      <c r="O10" s="166"/>
      <c r="P10" s="166" t="str">
        <f>IF(男子選手!O22="","",男子選手!O22)</f>
        <v/>
      </c>
      <c r="Q10" s="166" t="str">
        <f>IF(男子選手!C22="","",男子選手!C22&amp;"　"&amp;男子選手!D22)</f>
        <v/>
      </c>
      <c r="R10" s="166" t="str">
        <f t="shared" si="2"/>
        <v/>
      </c>
    </row>
    <row r="11" spans="1:18" ht="18">
      <c r="A11" s="166">
        <v>10</v>
      </c>
      <c r="B11" s="166" t="str">
        <f>IF(男子選手!B23="","",男子選手!B23)</f>
        <v/>
      </c>
      <c r="C11" s="167" t="str">
        <f t="shared" si="1"/>
        <v/>
      </c>
      <c r="D11" s="166" t="str">
        <f>IF(男子選手!E23="","",男子選手!E23&amp;"　"&amp;男子選手!F23)</f>
        <v/>
      </c>
      <c r="E11" s="166" t="str">
        <f>IF(男子選手!G23="","",男子選手!G23&amp;"　"&amp;男子選手!H23)</f>
        <v/>
      </c>
      <c r="F11" s="166" t="str">
        <f>IF(男子選手!I23="","",男子選手!I23)</f>
        <v/>
      </c>
      <c r="G11" s="166" t="str">
        <f>IF(男子選手!J23="","",男子選手!J23)</f>
        <v/>
      </c>
      <c r="H11" s="166"/>
      <c r="I11" s="166" t="str">
        <f>IF(男子選手!K23="","",男子選手!K23)</f>
        <v/>
      </c>
      <c r="J11" s="166"/>
      <c r="K11" s="166" t="str">
        <f>IF(男子選手!L23="","",男子選手!L23)</f>
        <v/>
      </c>
      <c r="L11" s="166"/>
      <c r="M11" s="166" t="str">
        <f>IF(男子選手!M23="","",男子選手!M23)</f>
        <v/>
      </c>
      <c r="N11" s="166" t="str">
        <f>IF(男子選手!N23="","",男子選手!N23)</f>
        <v/>
      </c>
      <c r="O11" s="166"/>
      <c r="P11" s="166" t="str">
        <f>IF(男子選手!O23="","",男子選手!O23)</f>
        <v/>
      </c>
      <c r="Q11" s="166" t="str">
        <f>IF(男子選手!C23="","",男子選手!C23&amp;"　"&amp;男子選手!D23)</f>
        <v/>
      </c>
      <c r="R11" s="166" t="str">
        <f t="shared" si="2"/>
        <v/>
      </c>
    </row>
    <row r="12" spans="1:18" ht="18">
      <c r="A12" s="166">
        <v>11</v>
      </c>
      <c r="B12" s="166" t="str">
        <f>IF(男子選手!B24="","",男子選手!B24)</f>
        <v/>
      </c>
      <c r="C12" s="167" t="str">
        <f t="shared" si="1"/>
        <v/>
      </c>
      <c r="D12" s="166" t="str">
        <f>IF(男子選手!E24="","",男子選手!E24&amp;"　"&amp;男子選手!F24)</f>
        <v/>
      </c>
      <c r="E12" s="166" t="str">
        <f>IF(男子選手!G24="","",男子選手!G24&amp;"　"&amp;男子選手!H24)</f>
        <v/>
      </c>
      <c r="F12" s="166" t="str">
        <f>IF(男子選手!I24="","",男子選手!I24)</f>
        <v/>
      </c>
      <c r="G12" s="166" t="str">
        <f>IF(男子選手!J24="","",男子選手!J24)</f>
        <v/>
      </c>
      <c r="H12" s="166"/>
      <c r="I12" s="166" t="str">
        <f>IF(男子選手!K24="","",男子選手!K24)</f>
        <v/>
      </c>
      <c r="J12" s="166"/>
      <c r="K12" s="166" t="str">
        <f>IF(男子選手!L24="","",男子選手!L24)</f>
        <v/>
      </c>
      <c r="L12" s="166"/>
      <c r="M12" s="166" t="str">
        <f>IF(男子選手!M24="","",男子選手!M24)</f>
        <v/>
      </c>
      <c r="N12" s="166" t="str">
        <f>IF(男子選手!N24="","",男子選手!N24)</f>
        <v/>
      </c>
      <c r="O12" s="166"/>
      <c r="P12" s="166" t="str">
        <f>IF(男子選手!O24="","",男子選手!O24)</f>
        <v/>
      </c>
      <c r="Q12" s="166" t="str">
        <f>IF(男子選手!C24="","",男子選手!C24&amp;"　"&amp;男子選手!D24)</f>
        <v/>
      </c>
      <c r="R12" s="166" t="str">
        <f t="shared" si="2"/>
        <v/>
      </c>
    </row>
    <row r="13" spans="1:18" ht="18">
      <c r="A13" s="166">
        <v>12</v>
      </c>
      <c r="B13" s="166" t="str">
        <f>IF(男子選手!B25="","",男子選手!B25)</f>
        <v/>
      </c>
      <c r="C13" s="167" t="str">
        <f t="shared" si="1"/>
        <v/>
      </c>
      <c r="D13" s="166" t="str">
        <f>IF(男子選手!E25="","",男子選手!E25&amp;"　"&amp;男子選手!F25)</f>
        <v/>
      </c>
      <c r="E13" s="166" t="str">
        <f>IF(男子選手!G25="","",男子選手!G25&amp;"　"&amp;男子選手!H25)</f>
        <v/>
      </c>
      <c r="F13" s="166" t="str">
        <f>IF(男子選手!I25="","",男子選手!I25)</f>
        <v/>
      </c>
      <c r="G13" s="166" t="str">
        <f>IF(男子選手!J25="","",男子選手!J25)</f>
        <v/>
      </c>
      <c r="H13" s="166"/>
      <c r="I13" s="166" t="str">
        <f>IF(男子選手!K25="","",男子選手!K25)</f>
        <v/>
      </c>
      <c r="J13" s="166"/>
      <c r="K13" s="166" t="str">
        <f>IF(男子選手!L25="","",男子選手!L25)</f>
        <v/>
      </c>
      <c r="L13" s="166"/>
      <c r="M13" s="166" t="str">
        <f>IF(男子選手!M25="","",男子選手!M25)</f>
        <v/>
      </c>
      <c r="N13" s="166" t="str">
        <f>IF(男子選手!N25="","",男子選手!N25)</f>
        <v/>
      </c>
      <c r="O13" s="166"/>
      <c r="P13" s="166" t="str">
        <f>IF(男子選手!O25="","",男子選手!O25)</f>
        <v/>
      </c>
      <c r="Q13" s="166" t="str">
        <f>IF(男子選手!C25="","",男子選手!C25&amp;"　"&amp;男子選手!D25)</f>
        <v/>
      </c>
      <c r="R13" s="166" t="str">
        <f t="shared" si="2"/>
        <v/>
      </c>
    </row>
    <row r="14" spans="1:18" ht="18">
      <c r="A14" s="166">
        <v>13</v>
      </c>
      <c r="B14" s="166" t="str">
        <f>IF(男子選手!B26="","",男子選手!B26)</f>
        <v/>
      </c>
      <c r="C14" s="167" t="str">
        <f t="shared" si="1"/>
        <v/>
      </c>
      <c r="D14" s="166" t="str">
        <f>IF(男子選手!E26="","",男子選手!E26&amp;"　"&amp;男子選手!F26)</f>
        <v/>
      </c>
      <c r="E14" s="166" t="str">
        <f>IF(男子選手!G26="","",男子選手!G26&amp;"　"&amp;男子選手!H26)</f>
        <v/>
      </c>
      <c r="F14" s="166" t="str">
        <f>IF(男子選手!I26="","",男子選手!I26)</f>
        <v/>
      </c>
      <c r="G14" s="166" t="str">
        <f>IF(男子選手!J26="","",男子選手!J26)</f>
        <v/>
      </c>
      <c r="H14" s="166"/>
      <c r="I14" s="166" t="str">
        <f>IF(男子選手!K26="","",男子選手!K26)</f>
        <v/>
      </c>
      <c r="J14" s="166"/>
      <c r="K14" s="166" t="str">
        <f>IF(男子選手!L26="","",男子選手!L26)</f>
        <v/>
      </c>
      <c r="L14" s="166"/>
      <c r="M14" s="166" t="str">
        <f>IF(男子選手!M26="","",男子選手!M26)</f>
        <v/>
      </c>
      <c r="N14" s="166" t="str">
        <f>IF(男子選手!N26="","",男子選手!N26)</f>
        <v/>
      </c>
      <c r="O14" s="166"/>
      <c r="P14" s="166" t="str">
        <f>IF(男子選手!O26="","",男子選手!O26)</f>
        <v/>
      </c>
      <c r="Q14" s="166" t="str">
        <f>IF(男子選手!C26="","",男子選手!C26&amp;"　"&amp;男子選手!D26)</f>
        <v/>
      </c>
      <c r="R14" s="166" t="str">
        <f t="shared" si="2"/>
        <v/>
      </c>
    </row>
    <row r="15" spans="1:18" ht="18">
      <c r="A15" s="166">
        <v>14</v>
      </c>
      <c r="B15" s="166" t="str">
        <f>IF(男子選手!B27="","",男子選手!B27)</f>
        <v/>
      </c>
      <c r="C15" s="167" t="str">
        <f t="shared" si="1"/>
        <v/>
      </c>
      <c r="D15" s="166" t="str">
        <f>IF(男子選手!E27="","",男子選手!E27&amp;"　"&amp;男子選手!F27)</f>
        <v/>
      </c>
      <c r="E15" s="166" t="str">
        <f>IF(男子選手!G27="","",男子選手!G27&amp;"　"&amp;男子選手!H27)</f>
        <v/>
      </c>
      <c r="F15" s="166" t="str">
        <f>IF(男子選手!I27="","",男子選手!I27)</f>
        <v/>
      </c>
      <c r="G15" s="166" t="str">
        <f>IF(男子選手!J27="","",男子選手!J27)</f>
        <v/>
      </c>
      <c r="H15" s="166"/>
      <c r="I15" s="166" t="str">
        <f>IF(男子選手!K27="","",男子選手!K27)</f>
        <v/>
      </c>
      <c r="J15" s="166"/>
      <c r="K15" s="166" t="str">
        <f>IF(男子選手!L27="","",男子選手!L27)</f>
        <v/>
      </c>
      <c r="L15" s="166"/>
      <c r="M15" s="166" t="str">
        <f>IF(男子選手!M27="","",男子選手!M27)</f>
        <v/>
      </c>
      <c r="N15" s="166" t="str">
        <f>IF(男子選手!N27="","",男子選手!N27)</f>
        <v/>
      </c>
      <c r="O15" s="166"/>
      <c r="P15" s="166" t="str">
        <f>IF(男子選手!O27="","",男子選手!O27)</f>
        <v/>
      </c>
      <c r="Q15" s="166" t="str">
        <f>IF(男子選手!C27="","",男子選手!C27&amp;"　"&amp;男子選手!D27)</f>
        <v/>
      </c>
      <c r="R15" s="166" t="str">
        <f t="shared" si="2"/>
        <v/>
      </c>
    </row>
    <row r="16" spans="1:18" ht="18">
      <c r="A16" s="166">
        <v>15</v>
      </c>
      <c r="B16" s="166" t="str">
        <f>IF(男子選手!B28="","",男子選手!B28)</f>
        <v/>
      </c>
      <c r="C16" s="167" t="str">
        <f t="shared" si="1"/>
        <v/>
      </c>
      <c r="D16" s="166" t="str">
        <f>IF(男子選手!E28="","",男子選手!E28&amp;"　"&amp;男子選手!F28)</f>
        <v/>
      </c>
      <c r="E16" s="166" t="str">
        <f>IF(男子選手!G28="","",男子選手!G28&amp;"　"&amp;男子選手!H28)</f>
        <v/>
      </c>
      <c r="F16" s="166" t="str">
        <f>IF(男子選手!I28="","",男子選手!I28)</f>
        <v/>
      </c>
      <c r="G16" s="166" t="str">
        <f>IF(男子選手!J28="","",男子選手!J28)</f>
        <v/>
      </c>
      <c r="H16" s="166"/>
      <c r="I16" s="166" t="str">
        <f>IF(男子選手!K28="","",男子選手!K28)</f>
        <v/>
      </c>
      <c r="J16" s="166"/>
      <c r="K16" s="166" t="str">
        <f>IF(男子選手!L28="","",男子選手!L28)</f>
        <v/>
      </c>
      <c r="L16" s="166"/>
      <c r="M16" s="166" t="str">
        <f>IF(男子選手!M28="","",男子選手!M28)</f>
        <v/>
      </c>
      <c r="N16" s="166" t="str">
        <f>IF(男子選手!N28="","",男子選手!N28)</f>
        <v/>
      </c>
      <c r="O16" s="166"/>
      <c r="P16" s="166" t="str">
        <f>IF(男子選手!O28="","",男子選手!O28)</f>
        <v/>
      </c>
      <c r="Q16" s="166" t="str">
        <f>IF(男子選手!C28="","",男子選手!C28&amp;"　"&amp;男子選手!D28)</f>
        <v/>
      </c>
      <c r="R16" s="166" t="str">
        <f t="shared" si="2"/>
        <v/>
      </c>
    </row>
    <row r="17" spans="1:18" ht="18">
      <c r="A17" s="166">
        <v>16</v>
      </c>
      <c r="B17" s="166" t="str">
        <f>IF(男子選手!B29="","",男子選手!B29)</f>
        <v/>
      </c>
      <c r="C17" s="167" t="str">
        <f t="shared" si="1"/>
        <v/>
      </c>
      <c r="D17" s="166" t="str">
        <f>IF(男子選手!E29="","",男子選手!E29&amp;"　"&amp;男子選手!F29)</f>
        <v/>
      </c>
      <c r="E17" s="166" t="str">
        <f>IF(男子選手!G29="","",男子選手!G29&amp;"　"&amp;男子選手!H29)</f>
        <v/>
      </c>
      <c r="F17" s="166" t="str">
        <f>IF(男子選手!I29="","",男子選手!I29)</f>
        <v/>
      </c>
      <c r="G17" s="166" t="str">
        <f>IF(男子選手!J29="","",男子選手!J29)</f>
        <v/>
      </c>
      <c r="H17" s="166"/>
      <c r="I17" s="166" t="str">
        <f>IF(男子選手!K29="","",男子選手!K29)</f>
        <v/>
      </c>
      <c r="J17" s="166"/>
      <c r="K17" s="166" t="str">
        <f>IF(男子選手!L29="","",男子選手!L29)</f>
        <v/>
      </c>
      <c r="L17" s="166"/>
      <c r="M17" s="166" t="str">
        <f>IF(男子選手!M29="","",男子選手!M29)</f>
        <v/>
      </c>
      <c r="N17" s="166" t="str">
        <f>IF(男子選手!N29="","",男子選手!N29)</f>
        <v/>
      </c>
      <c r="O17" s="166"/>
      <c r="P17" s="166" t="str">
        <f>IF(男子選手!O29="","",男子選手!O29)</f>
        <v/>
      </c>
      <c r="Q17" s="166" t="str">
        <f>IF(男子選手!C29="","",男子選手!C29&amp;"　"&amp;男子選手!D29)</f>
        <v/>
      </c>
      <c r="R17" s="166" t="str">
        <f t="shared" si="2"/>
        <v/>
      </c>
    </row>
    <row r="18" spans="1:18" ht="18">
      <c r="A18" s="166">
        <v>17</v>
      </c>
      <c r="B18" s="166" t="str">
        <f>IF(男子選手!B30="","",男子選手!B30)</f>
        <v/>
      </c>
      <c r="C18" s="167" t="str">
        <f t="shared" si="1"/>
        <v/>
      </c>
      <c r="D18" s="166" t="str">
        <f>IF(男子選手!E30="","",男子選手!E30&amp;"　"&amp;男子選手!F30)</f>
        <v/>
      </c>
      <c r="E18" s="166" t="str">
        <f>IF(男子選手!G30="","",男子選手!G30&amp;"　"&amp;男子選手!H30)</f>
        <v/>
      </c>
      <c r="F18" s="166" t="str">
        <f>IF(男子選手!I30="","",男子選手!I30)</f>
        <v/>
      </c>
      <c r="G18" s="166" t="str">
        <f>IF(男子選手!J30="","",男子選手!J30)</f>
        <v/>
      </c>
      <c r="H18" s="166"/>
      <c r="I18" s="166" t="str">
        <f>IF(男子選手!K30="","",男子選手!K30)</f>
        <v/>
      </c>
      <c r="J18" s="166"/>
      <c r="K18" s="166" t="str">
        <f>IF(男子選手!L30="","",男子選手!L30)</f>
        <v/>
      </c>
      <c r="L18" s="166"/>
      <c r="M18" s="166" t="str">
        <f>IF(男子選手!M30="","",男子選手!M30)</f>
        <v/>
      </c>
      <c r="N18" s="166" t="str">
        <f>IF(男子選手!N30="","",男子選手!N30)</f>
        <v/>
      </c>
      <c r="O18" s="166"/>
      <c r="P18" s="166" t="str">
        <f>IF(男子選手!O30="","",男子選手!O30)</f>
        <v/>
      </c>
      <c r="Q18" s="166" t="str">
        <f>IF(男子選手!C30="","",男子選手!C30&amp;"　"&amp;男子選手!D30)</f>
        <v/>
      </c>
      <c r="R18" s="166" t="str">
        <f t="shared" si="2"/>
        <v/>
      </c>
    </row>
    <row r="19" spans="1:18" ht="18">
      <c r="A19" s="166">
        <v>18</v>
      </c>
      <c r="B19" s="166" t="str">
        <f>IF(男子選手!B31="","",男子選手!B31)</f>
        <v/>
      </c>
      <c r="C19" s="167" t="str">
        <f t="shared" si="1"/>
        <v/>
      </c>
      <c r="D19" s="166" t="str">
        <f>IF(男子選手!E31="","",男子選手!E31&amp;"　"&amp;男子選手!F31)</f>
        <v/>
      </c>
      <c r="E19" s="166" t="str">
        <f>IF(男子選手!G31="","",男子選手!G31&amp;"　"&amp;男子選手!H31)</f>
        <v/>
      </c>
      <c r="F19" s="166" t="str">
        <f>IF(男子選手!I31="","",男子選手!I31)</f>
        <v/>
      </c>
      <c r="G19" s="166" t="str">
        <f>IF(男子選手!J31="","",男子選手!J31)</f>
        <v/>
      </c>
      <c r="H19" s="166"/>
      <c r="I19" s="166" t="str">
        <f>IF(男子選手!K31="","",男子選手!K31)</f>
        <v/>
      </c>
      <c r="J19" s="166"/>
      <c r="K19" s="166" t="str">
        <f>IF(男子選手!L31="","",男子選手!L31)</f>
        <v/>
      </c>
      <c r="L19" s="166"/>
      <c r="M19" s="166" t="str">
        <f>IF(男子選手!M31="","",男子選手!M31)</f>
        <v/>
      </c>
      <c r="N19" s="166" t="str">
        <f>IF(男子選手!N31="","",男子選手!N31)</f>
        <v/>
      </c>
      <c r="O19" s="166"/>
      <c r="P19" s="166" t="str">
        <f>IF(男子選手!O31="","",男子選手!O31)</f>
        <v/>
      </c>
      <c r="Q19" s="166" t="str">
        <f>IF(男子選手!C31="","",男子選手!C31&amp;"　"&amp;男子選手!D31)</f>
        <v/>
      </c>
      <c r="R19" s="166" t="str">
        <f t="shared" si="2"/>
        <v/>
      </c>
    </row>
    <row r="20" spans="1:18" ht="18">
      <c r="A20" s="166">
        <v>19</v>
      </c>
      <c r="B20" s="166" t="str">
        <f>IF(男子選手!B32="","",男子選手!B32)</f>
        <v/>
      </c>
      <c r="C20" s="167" t="str">
        <f t="shared" si="1"/>
        <v/>
      </c>
      <c r="D20" s="166" t="str">
        <f>IF(男子選手!E32="","",男子選手!E32&amp;"　"&amp;男子選手!F32)</f>
        <v/>
      </c>
      <c r="E20" s="166" t="str">
        <f>IF(男子選手!G32="","",男子選手!G32&amp;"　"&amp;男子選手!H32)</f>
        <v/>
      </c>
      <c r="F20" s="166" t="str">
        <f>IF(男子選手!I32="","",男子選手!I32)</f>
        <v/>
      </c>
      <c r="G20" s="166" t="str">
        <f>IF(男子選手!J32="","",男子選手!J32)</f>
        <v/>
      </c>
      <c r="H20" s="166"/>
      <c r="I20" s="166" t="str">
        <f>IF(男子選手!K32="","",男子選手!K32)</f>
        <v/>
      </c>
      <c r="J20" s="166"/>
      <c r="K20" s="166" t="str">
        <f>IF(男子選手!L32="","",男子選手!L32)</f>
        <v/>
      </c>
      <c r="L20" s="166"/>
      <c r="M20" s="166" t="str">
        <f>IF(男子選手!M32="","",男子選手!M32)</f>
        <v/>
      </c>
      <c r="N20" s="166" t="str">
        <f>IF(男子選手!N32="","",男子選手!N32)</f>
        <v/>
      </c>
      <c r="O20" s="166"/>
      <c r="P20" s="166" t="str">
        <f>IF(男子選手!O32="","",男子選手!O32)</f>
        <v/>
      </c>
      <c r="Q20" s="166" t="str">
        <f>IF(男子選手!C32="","",男子選手!C32&amp;"　"&amp;男子選手!D32)</f>
        <v/>
      </c>
      <c r="R20" s="166" t="str">
        <f t="shared" si="2"/>
        <v/>
      </c>
    </row>
    <row r="21" spans="1:18" ht="18">
      <c r="A21" s="166">
        <v>20</v>
      </c>
      <c r="B21" s="166" t="str">
        <f>IF(男子選手!B33="","",男子選手!B33)</f>
        <v/>
      </c>
      <c r="C21" s="167" t="str">
        <f t="shared" si="1"/>
        <v/>
      </c>
      <c r="D21" s="166" t="str">
        <f>IF(男子選手!E33="","",男子選手!E33&amp;"　"&amp;男子選手!F33)</f>
        <v/>
      </c>
      <c r="E21" s="166" t="str">
        <f>IF(男子選手!G33="","",男子選手!G33&amp;"　"&amp;男子選手!H33)</f>
        <v/>
      </c>
      <c r="F21" s="166" t="str">
        <f>IF(男子選手!I33="","",男子選手!I33)</f>
        <v/>
      </c>
      <c r="G21" s="166" t="str">
        <f>IF(男子選手!J33="","",男子選手!J33)</f>
        <v/>
      </c>
      <c r="H21" s="166"/>
      <c r="I21" s="166" t="str">
        <f>IF(男子選手!K33="","",男子選手!K33)</f>
        <v/>
      </c>
      <c r="J21" s="166"/>
      <c r="K21" s="166" t="str">
        <f>IF(男子選手!L33="","",男子選手!L33)</f>
        <v/>
      </c>
      <c r="L21" s="166"/>
      <c r="M21" s="166" t="str">
        <f>IF(男子選手!M33="","",男子選手!M33)</f>
        <v/>
      </c>
      <c r="N21" s="166" t="str">
        <f>IF(男子選手!N33="","",男子選手!N33)</f>
        <v/>
      </c>
      <c r="O21" s="166"/>
      <c r="P21" s="166" t="str">
        <f>IF(男子選手!O33="","",男子選手!O33)</f>
        <v/>
      </c>
      <c r="Q21" s="166" t="str">
        <f>IF(男子選手!C33="","",男子選手!C33&amp;"　"&amp;男子選手!D33)</f>
        <v/>
      </c>
      <c r="R21" s="166" t="str">
        <f t="shared" si="2"/>
        <v/>
      </c>
    </row>
    <row r="22" spans="1:18" ht="18">
      <c r="A22" s="166">
        <v>21</v>
      </c>
      <c r="B22" s="166" t="str">
        <f>IF(男子選手!B34="","",男子選手!B34)</f>
        <v/>
      </c>
      <c r="C22" s="167" t="str">
        <f t="shared" si="1"/>
        <v/>
      </c>
      <c r="D22" s="166" t="str">
        <f>IF(男子選手!E34="","",男子選手!E34&amp;"　"&amp;男子選手!F34)</f>
        <v/>
      </c>
      <c r="E22" s="166" t="str">
        <f>IF(男子選手!G34="","",男子選手!G34&amp;"　"&amp;男子選手!H34)</f>
        <v/>
      </c>
      <c r="F22" s="166" t="str">
        <f>IF(男子選手!I34="","",男子選手!I34)</f>
        <v/>
      </c>
      <c r="G22" s="166" t="str">
        <f>IF(男子選手!J34="","",男子選手!J34)</f>
        <v/>
      </c>
      <c r="H22" s="166"/>
      <c r="I22" s="166" t="str">
        <f>IF(男子選手!K34="","",男子選手!K34)</f>
        <v/>
      </c>
      <c r="J22" s="166"/>
      <c r="K22" s="166" t="str">
        <f>IF(男子選手!L34="","",男子選手!L34)</f>
        <v/>
      </c>
      <c r="L22" s="166"/>
      <c r="M22" s="166" t="str">
        <f>IF(男子選手!M34="","",男子選手!M34)</f>
        <v/>
      </c>
      <c r="N22" s="166" t="str">
        <f>IF(男子選手!N34="","",男子選手!N34)</f>
        <v/>
      </c>
      <c r="O22" s="166"/>
      <c r="P22" s="166" t="str">
        <f>IF(男子選手!O34="","",男子選手!O34)</f>
        <v/>
      </c>
      <c r="Q22" s="166" t="str">
        <f>IF(男子選手!C34="","",男子選手!C34&amp;"　"&amp;男子選手!D34)</f>
        <v/>
      </c>
      <c r="R22" s="166" t="str">
        <f t="shared" si="2"/>
        <v/>
      </c>
    </row>
    <row r="23" spans="1:18" ht="18">
      <c r="A23" s="166">
        <v>22</v>
      </c>
      <c r="B23" s="166" t="str">
        <f>IF(男子選手!B35="","",男子選手!B35)</f>
        <v/>
      </c>
      <c r="C23" s="167" t="str">
        <f t="shared" si="1"/>
        <v/>
      </c>
      <c r="D23" s="166" t="str">
        <f>IF(男子選手!E35="","",男子選手!E35&amp;"　"&amp;男子選手!F35)</f>
        <v/>
      </c>
      <c r="E23" s="166" t="str">
        <f>IF(男子選手!G35="","",男子選手!G35&amp;"　"&amp;男子選手!H35)</f>
        <v/>
      </c>
      <c r="F23" s="166" t="str">
        <f>IF(男子選手!I35="","",男子選手!I35)</f>
        <v/>
      </c>
      <c r="G23" s="166" t="str">
        <f>IF(男子選手!J35="","",男子選手!J35)</f>
        <v/>
      </c>
      <c r="H23" s="166"/>
      <c r="I23" s="166" t="str">
        <f>IF(男子選手!K35="","",男子選手!K35)</f>
        <v/>
      </c>
      <c r="J23" s="166"/>
      <c r="K23" s="166" t="str">
        <f>IF(男子選手!L35="","",男子選手!L35)</f>
        <v/>
      </c>
      <c r="L23" s="166"/>
      <c r="M23" s="166" t="str">
        <f>IF(男子選手!M35="","",男子選手!M35)</f>
        <v/>
      </c>
      <c r="N23" s="166" t="str">
        <f>IF(男子選手!N35="","",男子選手!N35)</f>
        <v/>
      </c>
      <c r="O23" s="166"/>
      <c r="P23" s="166" t="str">
        <f>IF(男子選手!O35="","",男子選手!O35)</f>
        <v/>
      </c>
      <c r="Q23" s="166" t="str">
        <f>IF(男子選手!C35="","",男子選手!C35&amp;"　"&amp;男子選手!D35)</f>
        <v/>
      </c>
      <c r="R23" s="166" t="str">
        <f t="shared" si="2"/>
        <v/>
      </c>
    </row>
    <row r="24" spans="1:18" ht="18">
      <c r="A24" s="166">
        <v>23</v>
      </c>
      <c r="B24" s="166" t="str">
        <f>IF(男子選手!B36="","",男子選手!B36)</f>
        <v/>
      </c>
      <c r="C24" s="167" t="str">
        <f t="shared" si="1"/>
        <v/>
      </c>
      <c r="D24" s="166" t="str">
        <f>IF(男子選手!E36="","",男子選手!E36&amp;"　"&amp;男子選手!F36)</f>
        <v/>
      </c>
      <c r="E24" s="166" t="str">
        <f>IF(男子選手!G36="","",男子選手!G36&amp;"　"&amp;男子選手!H36)</f>
        <v/>
      </c>
      <c r="F24" s="166" t="str">
        <f>IF(男子選手!I36="","",男子選手!I36)</f>
        <v/>
      </c>
      <c r="G24" s="166" t="str">
        <f>IF(男子選手!J36="","",男子選手!J36)</f>
        <v/>
      </c>
      <c r="H24" s="166"/>
      <c r="I24" s="166" t="str">
        <f>IF(男子選手!K36="","",男子選手!K36)</f>
        <v/>
      </c>
      <c r="J24" s="166"/>
      <c r="K24" s="166" t="str">
        <f>IF(男子選手!L36="","",男子選手!L36)</f>
        <v/>
      </c>
      <c r="L24" s="166"/>
      <c r="M24" s="166" t="str">
        <f>IF(男子選手!M36="","",男子選手!M36)</f>
        <v/>
      </c>
      <c r="N24" s="166" t="str">
        <f>IF(男子選手!N36="","",男子選手!N36)</f>
        <v/>
      </c>
      <c r="O24" s="166"/>
      <c r="P24" s="166" t="str">
        <f>IF(男子選手!O36="","",男子選手!O36)</f>
        <v/>
      </c>
      <c r="Q24" s="166" t="str">
        <f>IF(男子選手!C36="","",男子選手!C36&amp;"　"&amp;男子選手!D36)</f>
        <v/>
      </c>
      <c r="R24" s="166" t="str">
        <f t="shared" si="2"/>
        <v/>
      </c>
    </row>
    <row r="25" spans="1:18" ht="18">
      <c r="A25" s="166">
        <v>24</v>
      </c>
      <c r="B25" s="166" t="str">
        <f>IF(男子選手!B37="","",男子選手!B37)</f>
        <v/>
      </c>
      <c r="C25" s="167" t="str">
        <f t="shared" si="1"/>
        <v/>
      </c>
      <c r="D25" s="166" t="str">
        <f>IF(男子選手!E37="","",男子選手!E37&amp;"　"&amp;男子選手!F37)</f>
        <v/>
      </c>
      <c r="E25" s="166" t="str">
        <f>IF(男子選手!G37="","",男子選手!G37&amp;"　"&amp;男子選手!H37)</f>
        <v/>
      </c>
      <c r="F25" s="166" t="str">
        <f>IF(男子選手!I37="","",男子選手!I37)</f>
        <v/>
      </c>
      <c r="G25" s="166" t="str">
        <f>IF(男子選手!J37="","",男子選手!J37)</f>
        <v/>
      </c>
      <c r="H25" s="166"/>
      <c r="I25" s="166" t="str">
        <f>IF(男子選手!K37="","",男子選手!K37)</f>
        <v/>
      </c>
      <c r="J25" s="166"/>
      <c r="K25" s="166" t="str">
        <f>IF(男子選手!L37="","",男子選手!L37)</f>
        <v/>
      </c>
      <c r="L25" s="166"/>
      <c r="M25" s="166" t="str">
        <f>IF(男子選手!M37="","",男子選手!M37)</f>
        <v/>
      </c>
      <c r="N25" s="166" t="str">
        <f>IF(男子選手!N37="","",男子選手!N37)</f>
        <v/>
      </c>
      <c r="O25" s="166"/>
      <c r="P25" s="166" t="str">
        <f>IF(男子選手!O37="","",男子選手!O37)</f>
        <v/>
      </c>
      <c r="Q25" s="166" t="str">
        <f>IF(男子選手!C37="","",男子選手!C37&amp;"　"&amp;男子選手!D37)</f>
        <v/>
      </c>
      <c r="R25" s="166" t="str">
        <f t="shared" si="2"/>
        <v/>
      </c>
    </row>
    <row r="26" spans="1:18" ht="18">
      <c r="A26" s="166">
        <v>25</v>
      </c>
      <c r="B26" s="166" t="str">
        <f>IF(男子選手!B38="","",男子選手!B38)</f>
        <v/>
      </c>
      <c r="C26" s="167" t="str">
        <f t="shared" si="1"/>
        <v/>
      </c>
      <c r="D26" s="166" t="str">
        <f>IF(男子選手!E38="","",男子選手!E38&amp;"　"&amp;男子選手!F38)</f>
        <v/>
      </c>
      <c r="E26" s="166" t="str">
        <f>IF(男子選手!G38="","",男子選手!G38&amp;"　"&amp;男子選手!H38)</f>
        <v/>
      </c>
      <c r="F26" s="166" t="str">
        <f>IF(男子選手!I38="","",男子選手!I38)</f>
        <v/>
      </c>
      <c r="G26" s="166" t="str">
        <f>IF(男子選手!J38="","",男子選手!J38)</f>
        <v/>
      </c>
      <c r="H26" s="166"/>
      <c r="I26" s="166" t="str">
        <f>IF(男子選手!K38="","",男子選手!K38)</f>
        <v/>
      </c>
      <c r="J26" s="166"/>
      <c r="K26" s="166" t="str">
        <f>IF(男子選手!L38="","",男子選手!L38)</f>
        <v/>
      </c>
      <c r="L26" s="166"/>
      <c r="M26" s="166" t="str">
        <f>IF(男子選手!M38="","",男子選手!M38)</f>
        <v/>
      </c>
      <c r="N26" s="166" t="str">
        <f>IF(男子選手!N38="","",男子選手!N38)</f>
        <v/>
      </c>
      <c r="O26" s="166"/>
      <c r="P26" s="166" t="str">
        <f>IF(男子選手!O38="","",男子選手!O38)</f>
        <v/>
      </c>
      <c r="Q26" s="166" t="str">
        <f>IF(男子選手!C38="","",男子選手!C38&amp;"　"&amp;男子選手!D38)</f>
        <v/>
      </c>
      <c r="R26" s="166" t="str">
        <f t="shared" si="2"/>
        <v/>
      </c>
    </row>
    <row r="27" spans="1:18" ht="18">
      <c r="A27" s="166">
        <v>26</v>
      </c>
      <c r="B27" s="166" t="str">
        <f>IF(男子選手!B39="","",男子選手!B39)</f>
        <v/>
      </c>
      <c r="C27" s="167" t="str">
        <f t="shared" si="1"/>
        <v/>
      </c>
      <c r="D27" s="166" t="str">
        <f>IF(男子選手!E39="","",男子選手!E39&amp;"　"&amp;男子選手!F39)</f>
        <v/>
      </c>
      <c r="E27" s="166" t="str">
        <f>IF(男子選手!G39="","",男子選手!G39&amp;"　"&amp;男子選手!H39)</f>
        <v/>
      </c>
      <c r="F27" s="166" t="str">
        <f>IF(男子選手!I39="","",男子選手!I39)</f>
        <v/>
      </c>
      <c r="G27" s="166" t="str">
        <f>IF(男子選手!J39="","",男子選手!J39)</f>
        <v/>
      </c>
      <c r="H27" s="166"/>
      <c r="I27" s="166" t="str">
        <f>IF(男子選手!K39="","",男子選手!K39)</f>
        <v/>
      </c>
      <c r="J27" s="166"/>
      <c r="K27" s="166" t="str">
        <f>IF(男子選手!L39="","",男子選手!L39)</f>
        <v/>
      </c>
      <c r="L27" s="166"/>
      <c r="M27" s="166" t="str">
        <f>IF(男子選手!M39="","",男子選手!M39)</f>
        <v/>
      </c>
      <c r="N27" s="166" t="str">
        <f>IF(男子選手!N39="","",男子選手!N39)</f>
        <v/>
      </c>
      <c r="O27" s="166"/>
      <c r="P27" s="166" t="str">
        <f>IF(男子選手!O39="","",男子選手!O39)</f>
        <v/>
      </c>
      <c r="Q27" s="166" t="str">
        <f>IF(男子選手!C39="","",男子選手!C39&amp;"　"&amp;男子選手!D39)</f>
        <v/>
      </c>
      <c r="R27" s="166" t="str">
        <f t="shared" si="2"/>
        <v/>
      </c>
    </row>
    <row r="28" spans="1:18" ht="18">
      <c r="A28" s="166">
        <v>27</v>
      </c>
      <c r="B28" s="166" t="str">
        <f>IF(男子選手!B40="","",男子選手!B40)</f>
        <v/>
      </c>
      <c r="C28" s="167" t="str">
        <f t="shared" si="1"/>
        <v/>
      </c>
      <c r="D28" s="166" t="str">
        <f>IF(男子選手!E40="","",男子選手!E40&amp;"　"&amp;男子選手!F40)</f>
        <v/>
      </c>
      <c r="E28" s="166" t="str">
        <f>IF(男子選手!G40="","",男子選手!G40&amp;"　"&amp;男子選手!H40)</f>
        <v/>
      </c>
      <c r="F28" s="166" t="str">
        <f>IF(男子選手!I40="","",男子選手!I40)</f>
        <v/>
      </c>
      <c r="G28" s="166" t="str">
        <f>IF(男子選手!J40="","",男子選手!J40)</f>
        <v/>
      </c>
      <c r="H28" s="166"/>
      <c r="I28" s="166" t="str">
        <f>IF(男子選手!K40="","",男子選手!K40)</f>
        <v/>
      </c>
      <c r="J28" s="166"/>
      <c r="K28" s="166" t="str">
        <f>IF(男子選手!L40="","",男子選手!L40)</f>
        <v/>
      </c>
      <c r="L28" s="166"/>
      <c r="M28" s="166" t="str">
        <f>IF(男子選手!M40="","",男子選手!M40)</f>
        <v/>
      </c>
      <c r="N28" s="166" t="str">
        <f>IF(男子選手!N40="","",男子選手!N40)</f>
        <v/>
      </c>
      <c r="O28" s="166"/>
      <c r="P28" s="166" t="str">
        <f>IF(男子選手!O40="","",男子選手!O40)</f>
        <v/>
      </c>
      <c r="Q28" s="166" t="str">
        <f>IF(男子選手!C40="","",男子選手!C40&amp;"　"&amp;男子選手!D40)</f>
        <v/>
      </c>
      <c r="R28" s="166" t="str">
        <f t="shared" si="2"/>
        <v/>
      </c>
    </row>
    <row r="29" spans="1:18" ht="18">
      <c r="A29" s="166">
        <v>28</v>
      </c>
      <c r="B29" s="166" t="str">
        <f>IF(男子選手!B41="","",男子選手!B41)</f>
        <v/>
      </c>
      <c r="C29" s="167" t="str">
        <f t="shared" si="1"/>
        <v/>
      </c>
      <c r="D29" s="166" t="str">
        <f>IF(男子選手!E41="","",男子選手!E41&amp;"　"&amp;男子選手!F41)</f>
        <v/>
      </c>
      <c r="E29" s="166" t="str">
        <f>IF(男子選手!G41="","",男子選手!G41&amp;"　"&amp;男子選手!H41)</f>
        <v/>
      </c>
      <c r="F29" s="166" t="str">
        <f>IF(男子選手!I41="","",男子選手!I41)</f>
        <v/>
      </c>
      <c r="G29" s="166" t="str">
        <f>IF(男子選手!J41="","",男子選手!J41)</f>
        <v/>
      </c>
      <c r="H29" s="166"/>
      <c r="I29" s="166" t="str">
        <f>IF(男子選手!K41="","",男子選手!K41)</f>
        <v/>
      </c>
      <c r="J29" s="166"/>
      <c r="K29" s="166" t="str">
        <f>IF(男子選手!L41="","",男子選手!L41)</f>
        <v/>
      </c>
      <c r="L29" s="166"/>
      <c r="M29" s="166" t="str">
        <f>IF(男子選手!M41="","",男子選手!M41)</f>
        <v/>
      </c>
      <c r="N29" s="166" t="str">
        <f>IF(男子選手!N41="","",男子選手!N41)</f>
        <v/>
      </c>
      <c r="O29" s="166"/>
      <c r="P29" s="166" t="str">
        <f>IF(男子選手!O41="","",男子選手!O41)</f>
        <v/>
      </c>
      <c r="Q29" s="166" t="str">
        <f>IF(男子選手!C41="","",男子選手!C41&amp;"　"&amp;男子選手!D41)</f>
        <v/>
      </c>
      <c r="R29" s="166" t="str">
        <f t="shared" si="2"/>
        <v/>
      </c>
    </row>
    <row r="30" spans="1:18" ht="18">
      <c r="A30" s="166">
        <v>29</v>
      </c>
      <c r="B30" s="166" t="str">
        <f>IF(男子選手!B42="","",男子選手!B42)</f>
        <v/>
      </c>
      <c r="C30" s="167" t="str">
        <f t="shared" si="1"/>
        <v/>
      </c>
      <c r="D30" s="166" t="str">
        <f>IF(男子選手!E42="","",男子選手!E42&amp;"　"&amp;男子選手!F42)</f>
        <v/>
      </c>
      <c r="E30" s="166" t="str">
        <f>IF(男子選手!G42="","",男子選手!G42&amp;"　"&amp;男子選手!H42)</f>
        <v/>
      </c>
      <c r="F30" s="166" t="str">
        <f>IF(男子選手!I42="","",男子選手!I42)</f>
        <v/>
      </c>
      <c r="G30" s="166" t="str">
        <f>IF(男子選手!J42="","",男子選手!J42)</f>
        <v/>
      </c>
      <c r="H30" s="166"/>
      <c r="I30" s="166" t="str">
        <f>IF(男子選手!K42="","",男子選手!K42)</f>
        <v/>
      </c>
      <c r="J30" s="166"/>
      <c r="K30" s="166" t="str">
        <f>IF(男子選手!L42="","",男子選手!L42)</f>
        <v/>
      </c>
      <c r="L30" s="166"/>
      <c r="M30" s="166" t="str">
        <f>IF(男子選手!M42="","",男子選手!M42)</f>
        <v/>
      </c>
      <c r="N30" s="166" t="str">
        <f>IF(男子選手!N42="","",男子選手!N42)</f>
        <v/>
      </c>
      <c r="O30" s="166"/>
      <c r="P30" s="166" t="str">
        <f>IF(男子選手!O42="","",男子選手!O42)</f>
        <v/>
      </c>
      <c r="Q30" s="166" t="str">
        <f>IF(男子選手!C42="","",男子選手!C42&amp;"　"&amp;男子選手!D42)</f>
        <v/>
      </c>
      <c r="R30" s="166" t="str">
        <f t="shared" si="2"/>
        <v/>
      </c>
    </row>
    <row r="31" spans="1:18" ht="18">
      <c r="A31" s="166">
        <v>30</v>
      </c>
      <c r="B31" s="166" t="str">
        <f>IF(男子選手!B43="","",男子選手!B43)</f>
        <v/>
      </c>
      <c r="C31" s="167" t="str">
        <f t="shared" si="1"/>
        <v/>
      </c>
      <c r="D31" s="166" t="str">
        <f>IF(男子選手!E43="","",男子選手!E43&amp;"　"&amp;男子選手!F43)</f>
        <v/>
      </c>
      <c r="E31" s="166" t="str">
        <f>IF(男子選手!G43="","",男子選手!G43&amp;"　"&amp;男子選手!H43)</f>
        <v/>
      </c>
      <c r="F31" s="166" t="str">
        <f>IF(男子選手!I43="","",男子選手!I43)</f>
        <v/>
      </c>
      <c r="G31" s="166" t="str">
        <f>IF(男子選手!J43="","",男子選手!J43)</f>
        <v/>
      </c>
      <c r="H31" s="166"/>
      <c r="I31" s="166" t="str">
        <f>IF(男子選手!K43="","",男子選手!K43)</f>
        <v/>
      </c>
      <c r="J31" s="166"/>
      <c r="K31" s="166" t="str">
        <f>IF(男子選手!L43="","",男子選手!L43)</f>
        <v/>
      </c>
      <c r="L31" s="166"/>
      <c r="M31" s="166" t="str">
        <f>IF(男子選手!M43="","",男子選手!M43)</f>
        <v/>
      </c>
      <c r="N31" s="166" t="str">
        <f>IF(男子選手!N43="","",男子選手!N43)</f>
        <v/>
      </c>
      <c r="O31" s="166"/>
      <c r="P31" s="166" t="str">
        <f>IF(男子選手!O43="","",男子選手!O43)</f>
        <v/>
      </c>
      <c r="Q31" s="166" t="str">
        <f>IF(男子選手!C43="","",男子選手!C43&amp;"　"&amp;男子選手!D43)</f>
        <v/>
      </c>
      <c r="R31" s="166" t="str">
        <f t="shared" si="2"/>
        <v/>
      </c>
    </row>
    <row r="32" spans="1:18" ht="18">
      <c r="A32" s="166"/>
      <c r="B32" s="166"/>
      <c r="C32" s="167" t="str">
        <f>IF(Q32="","",IF(R32&lt;=3,Q32&amp;"("&amp;F32&amp;")",IF(R32=4,Q32&amp;"　"&amp;D32&amp;"("&amp;F32&amp;")",IF(R32&gt;=5,Q32&amp;"("&amp;F32&amp;")"))))</f>
        <v/>
      </c>
      <c r="D32" s="166"/>
      <c r="E32" s="166"/>
      <c r="F32" s="166"/>
      <c r="G32" s="166"/>
      <c r="H32" s="166"/>
      <c r="I32" s="166"/>
      <c r="J32" s="166"/>
      <c r="K32" s="166"/>
      <c r="L32" s="166"/>
      <c r="M32" s="166"/>
      <c r="N32" s="166"/>
      <c r="O32" s="168"/>
      <c r="P32" s="166"/>
      <c r="Q32" s="166"/>
      <c r="R32" s="166"/>
    </row>
    <row r="33" spans="1:18" ht="18">
      <c r="A33" s="166"/>
      <c r="B33" s="166" t="s">
        <v>229</v>
      </c>
      <c r="C33" s="166" t="s">
        <v>645</v>
      </c>
      <c r="D33" s="166" t="s">
        <v>644</v>
      </c>
      <c r="E33" s="166" t="s">
        <v>63</v>
      </c>
      <c r="F33" s="166" t="s">
        <v>228</v>
      </c>
      <c r="G33" s="166" t="s">
        <v>227</v>
      </c>
      <c r="H33" s="166"/>
      <c r="I33" s="166" t="s">
        <v>226</v>
      </c>
      <c r="J33" s="166"/>
      <c r="K33" s="166" t="s">
        <v>225</v>
      </c>
      <c r="L33" s="166"/>
      <c r="M33" s="166" t="s">
        <v>224</v>
      </c>
      <c r="N33" s="166" t="s">
        <v>223</v>
      </c>
      <c r="O33" s="166"/>
      <c r="P33" s="166" t="s">
        <v>61</v>
      </c>
      <c r="Q33" s="166" t="s">
        <v>646</v>
      </c>
      <c r="R33" s="166" t="s">
        <v>647</v>
      </c>
    </row>
    <row r="34" spans="1:18" ht="18">
      <c r="A34" s="166">
        <v>1</v>
      </c>
      <c r="B34" s="166" t="str">
        <f>IF(女子選手!B14="","",女子選手!B14)</f>
        <v/>
      </c>
      <c r="C34" s="167" t="str">
        <f>IF(Q34="","",IF(R34&lt;=3,Q34&amp;"("&amp;F34&amp;")",IF(R34=4,Q34&amp;"　"&amp;D34&amp;"("&amp;F34&amp;")",IF(R34&gt;=5,Q34&amp;"("&amp;F34&amp;")"))))</f>
        <v/>
      </c>
      <c r="D34" s="166" t="str">
        <f>IF(女子選手!E14="","",女子選手!E14&amp;"　"&amp;女子選手!F14)</f>
        <v/>
      </c>
      <c r="E34" s="166" t="str">
        <f>IF(女子選手!G14="","",女子選手!G14&amp;"　"&amp;女子選手!H14)</f>
        <v/>
      </c>
      <c r="F34" s="166" t="str">
        <f>IF(女子選手!I14="","",女子選手!I14)</f>
        <v/>
      </c>
      <c r="G34" s="166" t="str">
        <f>IF(女子選手!J14="","",女子選手!J14)</f>
        <v/>
      </c>
      <c r="H34" s="166"/>
      <c r="I34" s="166" t="str">
        <f>IF(女子選手!K14="","",女子選手!K14)</f>
        <v/>
      </c>
      <c r="J34" s="166"/>
      <c r="K34" s="166" t="str">
        <f>IF(女子選手!L14="","",女子選手!L14)</f>
        <v/>
      </c>
      <c r="L34" s="166"/>
      <c r="M34" s="166" t="str">
        <f>IF(女子選手!M14="","",女子選手!M14)</f>
        <v/>
      </c>
      <c r="N34" s="166" t="str">
        <f>IF(女子選手!N14="","",女子選手!N14)</f>
        <v/>
      </c>
      <c r="O34" s="168"/>
      <c r="P34" s="166" t="str">
        <f>IF(女子選手!O14="","",女子選手!O14)</f>
        <v/>
      </c>
      <c r="Q34" s="166" t="str">
        <f>IF(女子選手!C14="","",女子選手!C14&amp;"　"&amp;女子選手!D14)</f>
        <v/>
      </c>
      <c r="R34" s="166" t="str">
        <f t="shared" ref="R34" si="3">IF(Q34="","",LEN(Q34)+LEN(D34))</f>
        <v/>
      </c>
    </row>
    <row r="35" spans="1:18" ht="18">
      <c r="A35" s="166">
        <v>2</v>
      </c>
      <c r="B35" s="166" t="str">
        <f>IF(女子選手!B15="","",女子選手!B15)</f>
        <v/>
      </c>
      <c r="C35" s="167" t="str">
        <f t="shared" ref="C35:C63" si="4">IF(Q35="","",IF(R35&lt;=3,Q35&amp;"("&amp;F35&amp;")",IF(R35=4,Q35&amp;"　"&amp;D35&amp;"("&amp;F35&amp;")",IF(R35&gt;=5,Q35&amp;"("&amp;F35&amp;")"))))</f>
        <v/>
      </c>
      <c r="D35" s="166" t="str">
        <f>IF(女子選手!E15="","",女子選手!E15&amp;"　"&amp;女子選手!F15)</f>
        <v/>
      </c>
      <c r="E35" s="166" t="str">
        <f>IF(女子選手!G15="","",女子選手!G15&amp;"　"&amp;女子選手!H15)</f>
        <v/>
      </c>
      <c r="F35" s="166" t="str">
        <f>IF(女子選手!I15="","",女子選手!I15)</f>
        <v/>
      </c>
      <c r="G35" s="166" t="str">
        <f>IF(女子選手!J15="","",女子選手!J15)</f>
        <v/>
      </c>
      <c r="H35" s="166"/>
      <c r="I35" s="166" t="str">
        <f>IF(女子選手!K15="","",女子選手!K15)</f>
        <v/>
      </c>
      <c r="J35" s="166"/>
      <c r="K35" s="166" t="str">
        <f>IF(女子選手!L15="","",女子選手!L15)</f>
        <v/>
      </c>
      <c r="L35" s="166"/>
      <c r="M35" s="166" t="str">
        <f>IF(女子選手!M15="","",女子選手!M15)</f>
        <v/>
      </c>
      <c r="N35" s="166" t="str">
        <f>IF(女子選手!N15="","",女子選手!N15)</f>
        <v/>
      </c>
      <c r="O35" s="168"/>
      <c r="P35" s="166" t="str">
        <f>IF(女子選手!O15="","",女子選手!O15)</f>
        <v/>
      </c>
      <c r="Q35" s="166" t="str">
        <f>IF(女子選手!C15="","",女子選手!C15&amp;"　"&amp;女子選手!D15)</f>
        <v/>
      </c>
      <c r="R35" s="166" t="str">
        <f t="shared" ref="R35:R63" si="5">IF(Q35="","",LEN(Q35)+LEN(D35))</f>
        <v/>
      </c>
    </row>
    <row r="36" spans="1:18" ht="18">
      <c r="A36" s="166">
        <v>3</v>
      </c>
      <c r="B36" s="166" t="str">
        <f>IF(女子選手!B16="","",女子選手!B16)</f>
        <v/>
      </c>
      <c r="C36" s="167" t="str">
        <f t="shared" si="4"/>
        <v/>
      </c>
      <c r="D36" s="166" t="str">
        <f>IF(女子選手!E16="","",女子選手!E16&amp;"　"&amp;女子選手!F16)</f>
        <v/>
      </c>
      <c r="E36" s="166" t="str">
        <f>IF(女子選手!G16="","",女子選手!G16&amp;"　"&amp;女子選手!H16)</f>
        <v/>
      </c>
      <c r="F36" s="166" t="str">
        <f>IF(女子選手!I16="","",女子選手!I16)</f>
        <v/>
      </c>
      <c r="G36" s="166" t="str">
        <f>IF(女子選手!J16="","",女子選手!J16)</f>
        <v/>
      </c>
      <c r="H36" s="166"/>
      <c r="I36" s="166" t="str">
        <f>IF(女子選手!K16="","",女子選手!K16)</f>
        <v/>
      </c>
      <c r="J36" s="166"/>
      <c r="K36" s="166" t="str">
        <f>IF(女子選手!L16="","",女子選手!L16)</f>
        <v/>
      </c>
      <c r="L36" s="166"/>
      <c r="M36" s="166" t="str">
        <f>IF(女子選手!M16="","",女子選手!M16)</f>
        <v/>
      </c>
      <c r="N36" s="166" t="str">
        <f>IF(女子選手!N16="","",女子選手!N16)</f>
        <v/>
      </c>
      <c r="O36" s="168"/>
      <c r="P36" s="166" t="str">
        <f>IF(女子選手!O16="","",女子選手!O16)</f>
        <v/>
      </c>
      <c r="Q36" s="166" t="str">
        <f>IF(女子選手!C16="","",女子選手!C16&amp;"　"&amp;女子選手!D16)</f>
        <v/>
      </c>
      <c r="R36" s="166" t="str">
        <f t="shared" si="5"/>
        <v/>
      </c>
    </row>
    <row r="37" spans="1:18" ht="18">
      <c r="A37" s="166">
        <v>4</v>
      </c>
      <c r="B37" s="166" t="str">
        <f>IF(女子選手!B17="","",女子選手!B17)</f>
        <v/>
      </c>
      <c r="C37" s="167" t="str">
        <f t="shared" si="4"/>
        <v/>
      </c>
      <c r="D37" s="166" t="str">
        <f>IF(女子選手!E17="","",女子選手!E17&amp;"　"&amp;女子選手!F17)</f>
        <v/>
      </c>
      <c r="E37" s="166" t="str">
        <f>IF(女子選手!G17="","",女子選手!G17&amp;"　"&amp;女子選手!H17)</f>
        <v/>
      </c>
      <c r="F37" s="166" t="str">
        <f>IF(女子選手!I17="","",女子選手!I17)</f>
        <v/>
      </c>
      <c r="G37" s="166" t="str">
        <f>IF(女子選手!J17="","",女子選手!J17)</f>
        <v/>
      </c>
      <c r="H37" s="166"/>
      <c r="I37" s="166" t="str">
        <f>IF(女子選手!K17="","",女子選手!K17)</f>
        <v/>
      </c>
      <c r="J37" s="166"/>
      <c r="K37" s="166" t="str">
        <f>IF(女子選手!L17="","",女子選手!L17)</f>
        <v/>
      </c>
      <c r="L37" s="166"/>
      <c r="M37" s="166" t="str">
        <f>IF(女子選手!M17="","",女子選手!M17)</f>
        <v/>
      </c>
      <c r="N37" s="166" t="str">
        <f>IF(女子選手!N17="","",女子選手!N17)</f>
        <v/>
      </c>
      <c r="O37" s="168"/>
      <c r="P37" s="166" t="str">
        <f>IF(女子選手!O17="","",女子選手!O17)</f>
        <v/>
      </c>
      <c r="Q37" s="166" t="str">
        <f>IF(女子選手!C17="","",女子選手!C17&amp;"　"&amp;女子選手!D17)</f>
        <v/>
      </c>
      <c r="R37" s="166" t="str">
        <f t="shared" si="5"/>
        <v/>
      </c>
    </row>
    <row r="38" spans="1:18" ht="18">
      <c r="A38" s="166">
        <v>5</v>
      </c>
      <c r="B38" s="166" t="str">
        <f>IF(女子選手!B18="","",女子選手!B18)</f>
        <v/>
      </c>
      <c r="C38" s="167" t="str">
        <f t="shared" si="4"/>
        <v/>
      </c>
      <c r="D38" s="166" t="str">
        <f>IF(女子選手!E18="","",女子選手!E18&amp;"　"&amp;女子選手!F18)</f>
        <v/>
      </c>
      <c r="E38" s="166" t="str">
        <f>IF(女子選手!G18="","",女子選手!G18&amp;"　"&amp;女子選手!H18)</f>
        <v/>
      </c>
      <c r="F38" s="166" t="str">
        <f>IF(女子選手!I18="","",女子選手!I18)</f>
        <v/>
      </c>
      <c r="G38" s="166" t="str">
        <f>IF(女子選手!J18="","",女子選手!J18)</f>
        <v/>
      </c>
      <c r="H38" s="166"/>
      <c r="I38" s="166" t="str">
        <f>IF(女子選手!K18="","",女子選手!K18)</f>
        <v/>
      </c>
      <c r="J38" s="166"/>
      <c r="K38" s="166" t="str">
        <f>IF(女子選手!L18="","",女子選手!L18)</f>
        <v/>
      </c>
      <c r="L38" s="166"/>
      <c r="M38" s="166" t="str">
        <f>IF(女子選手!M18="","",女子選手!M18)</f>
        <v/>
      </c>
      <c r="N38" s="166" t="str">
        <f>IF(女子選手!N18="","",女子選手!N18)</f>
        <v/>
      </c>
      <c r="O38" s="168"/>
      <c r="P38" s="166" t="str">
        <f>IF(女子選手!O18="","",女子選手!O18)</f>
        <v/>
      </c>
      <c r="Q38" s="166" t="str">
        <f>IF(女子選手!C18="","",女子選手!C18&amp;"　"&amp;女子選手!D18)</f>
        <v/>
      </c>
      <c r="R38" s="166" t="str">
        <f t="shared" si="5"/>
        <v/>
      </c>
    </row>
    <row r="39" spans="1:18" ht="18">
      <c r="A39" s="166">
        <v>6</v>
      </c>
      <c r="B39" s="166" t="str">
        <f>IF(女子選手!B19="","",女子選手!B19)</f>
        <v/>
      </c>
      <c r="C39" s="167" t="str">
        <f t="shared" si="4"/>
        <v/>
      </c>
      <c r="D39" s="166" t="str">
        <f>IF(女子選手!E19="","",女子選手!E19&amp;"　"&amp;女子選手!F19)</f>
        <v/>
      </c>
      <c r="E39" s="166" t="str">
        <f>IF(女子選手!G19="","",女子選手!G19&amp;"　"&amp;女子選手!H19)</f>
        <v/>
      </c>
      <c r="F39" s="166" t="str">
        <f>IF(女子選手!I19="","",女子選手!I19)</f>
        <v/>
      </c>
      <c r="G39" s="166" t="str">
        <f>IF(女子選手!J19="","",女子選手!J19)</f>
        <v/>
      </c>
      <c r="H39" s="166"/>
      <c r="I39" s="166" t="str">
        <f>IF(女子選手!K19="","",女子選手!K19)</f>
        <v/>
      </c>
      <c r="J39" s="166"/>
      <c r="K39" s="166" t="str">
        <f>IF(女子選手!L19="","",女子選手!L19)</f>
        <v/>
      </c>
      <c r="L39" s="166"/>
      <c r="M39" s="166" t="str">
        <f>IF(女子選手!M19="","",女子選手!M19)</f>
        <v/>
      </c>
      <c r="N39" s="166" t="str">
        <f>IF(女子選手!N19="","",女子選手!N19)</f>
        <v/>
      </c>
      <c r="O39" s="168"/>
      <c r="P39" s="166" t="str">
        <f>IF(女子選手!O19="","",女子選手!O19)</f>
        <v/>
      </c>
      <c r="Q39" s="166" t="str">
        <f>IF(女子選手!C19="","",女子選手!C19&amp;"　"&amp;女子選手!D19)</f>
        <v/>
      </c>
      <c r="R39" s="166" t="str">
        <f t="shared" si="5"/>
        <v/>
      </c>
    </row>
    <row r="40" spans="1:18" ht="18">
      <c r="A40" s="166">
        <v>7</v>
      </c>
      <c r="B40" s="166" t="str">
        <f>IF(女子選手!B20="","",女子選手!B20)</f>
        <v/>
      </c>
      <c r="C40" s="167" t="str">
        <f t="shared" si="4"/>
        <v/>
      </c>
      <c r="D40" s="166" t="str">
        <f>IF(女子選手!E20="","",女子選手!E20&amp;"　"&amp;女子選手!F20)</f>
        <v/>
      </c>
      <c r="E40" s="166" t="str">
        <f>IF(女子選手!G20="","",女子選手!G20&amp;"　"&amp;女子選手!H20)</f>
        <v/>
      </c>
      <c r="F40" s="166" t="str">
        <f>IF(女子選手!I20="","",女子選手!I20)</f>
        <v/>
      </c>
      <c r="G40" s="166" t="str">
        <f>IF(女子選手!J20="","",女子選手!J20)</f>
        <v/>
      </c>
      <c r="H40" s="166"/>
      <c r="I40" s="166" t="str">
        <f>IF(女子選手!K20="","",女子選手!K20)</f>
        <v/>
      </c>
      <c r="J40" s="166"/>
      <c r="K40" s="166" t="str">
        <f>IF(女子選手!L20="","",女子選手!L20)</f>
        <v/>
      </c>
      <c r="L40" s="166"/>
      <c r="M40" s="166" t="str">
        <f>IF(女子選手!M20="","",女子選手!M20)</f>
        <v/>
      </c>
      <c r="N40" s="166" t="str">
        <f>IF(女子選手!N20="","",女子選手!N20)</f>
        <v/>
      </c>
      <c r="O40" s="168"/>
      <c r="P40" s="166" t="str">
        <f>IF(女子選手!O20="","",女子選手!O20)</f>
        <v/>
      </c>
      <c r="Q40" s="166" t="str">
        <f>IF(女子選手!C20="","",女子選手!C20&amp;"　"&amp;女子選手!D20)</f>
        <v/>
      </c>
      <c r="R40" s="166" t="str">
        <f t="shared" si="5"/>
        <v/>
      </c>
    </row>
    <row r="41" spans="1:18" ht="18">
      <c r="A41" s="166">
        <v>8</v>
      </c>
      <c r="B41" s="166" t="str">
        <f>IF(女子選手!B21="","",女子選手!B21)</f>
        <v/>
      </c>
      <c r="C41" s="167" t="str">
        <f t="shared" si="4"/>
        <v/>
      </c>
      <c r="D41" s="166" t="str">
        <f>IF(女子選手!E21="","",女子選手!E21&amp;"　"&amp;女子選手!F21)</f>
        <v/>
      </c>
      <c r="E41" s="166" t="str">
        <f>IF(女子選手!G21="","",女子選手!G21&amp;"　"&amp;女子選手!H21)</f>
        <v/>
      </c>
      <c r="F41" s="166" t="str">
        <f>IF(女子選手!I21="","",女子選手!I21)</f>
        <v/>
      </c>
      <c r="G41" s="166" t="str">
        <f>IF(女子選手!J21="","",女子選手!J21)</f>
        <v/>
      </c>
      <c r="H41" s="166"/>
      <c r="I41" s="166" t="str">
        <f>IF(女子選手!K21="","",女子選手!K21)</f>
        <v/>
      </c>
      <c r="J41" s="166"/>
      <c r="K41" s="166" t="str">
        <f>IF(女子選手!L21="","",女子選手!L21)</f>
        <v/>
      </c>
      <c r="L41" s="166"/>
      <c r="M41" s="166" t="str">
        <f>IF(女子選手!M21="","",女子選手!M21)</f>
        <v/>
      </c>
      <c r="N41" s="166" t="str">
        <f>IF(女子選手!N21="","",女子選手!N21)</f>
        <v/>
      </c>
      <c r="O41" s="168"/>
      <c r="P41" s="166" t="str">
        <f>IF(女子選手!O21="","",女子選手!O21)</f>
        <v/>
      </c>
      <c r="Q41" s="166" t="str">
        <f>IF(女子選手!C21="","",女子選手!C21&amp;"　"&amp;女子選手!D21)</f>
        <v/>
      </c>
      <c r="R41" s="166" t="str">
        <f t="shared" si="5"/>
        <v/>
      </c>
    </row>
    <row r="42" spans="1:18" ht="18">
      <c r="A42" s="166">
        <v>9</v>
      </c>
      <c r="B42" s="166" t="str">
        <f>IF(女子選手!B22="","",女子選手!B22)</f>
        <v/>
      </c>
      <c r="C42" s="167" t="str">
        <f t="shared" si="4"/>
        <v/>
      </c>
      <c r="D42" s="166" t="str">
        <f>IF(女子選手!E22="","",女子選手!E22&amp;"　"&amp;女子選手!F22)</f>
        <v/>
      </c>
      <c r="E42" s="166" t="str">
        <f>IF(女子選手!G22="","",女子選手!G22&amp;"　"&amp;女子選手!H22)</f>
        <v/>
      </c>
      <c r="F42" s="166" t="str">
        <f>IF(女子選手!I22="","",女子選手!I22)</f>
        <v/>
      </c>
      <c r="G42" s="166" t="str">
        <f>IF(女子選手!J22="","",女子選手!J22)</f>
        <v/>
      </c>
      <c r="H42" s="166"/>
      <c r="I42" s="166" t="str">
        <f>IF(女子選手!K22="","",女子選手!K22)</f>
        <v/>
      </c>
      <c r="J42" s="166"/>
      <c r="K42" s="166" t="str">
        <f>IF(女子選手!L22="","",女子選手!L22)</f>
        <v/>
      </c>
      <c r="L42" s="166"/>
      <c r="M42" s="166" t="str">
        <f>IF(女子選手!M22="","",女子選手!M22)</f>
        <v/>
      </c>
      <c r="N42" s="166" t="str">
        <f>IF(女子選手!N22="","",女子選手!N22)</f>
        <v/>
      </c>
      <c r="O42" s="168"/>
      <c r="P42" s="166" t="str">
        <f>IF(女子選手!O22="","",女子選手!O22)</f>
        <v/>
      </c>
      <c r="Q42" s="166" t="str">
        <f>IF(女子選手!C22="","",女子選手!C22&amp;"　"&amp;女子選手!D22)</f>
        <v/>
      </c>
      <c r="R42" s="166" t="str">
        <f t="shared" si="5"/>
        <v/>
      </c>
    </row>
    <row r="43" spans="1:18" ht="18">
      <c r="A43" s="166">
        <v>10</v>
      </c>
      <c r="B43" s="166" t="str">
        <f>IF(女子選手!B23="","",女子選手!B23)</f>
        <v/>
      </c>
      <c r="C43" s="167" t="str">
        <f t="shared" si="4"/>
        <v/>
      </c>
      <c r="D43" s="166" t="str">
        <f>IF(女子選手!E23="","",女子選手!E23&amp;"　"&amp;女子選手!F23)</f>
        <v/>
      </c>
      <c r="E43" s="166" t="str">
        <f>IF(女子選手!G23="","",女子選手!G23&amp;"　"&amp;女子選手!H23)</f>
        <v/>
      </c>
      <c r="F43" s="166" t="str">
        <f>IF(女子選手!I23="","",女子選手!I23)</f>
        <v/>
      </c>
      <c r="G43" s="166" t="str">
        <f>IF(女子選手!J23="","",女子選手!J23)</f>
        <v/>
      </c>
      <c r="H43" s="166"/>
      <c r="I43" s="166" t="str">
        <f>IF(女子選手!K23="","",女子選手!K23)</f>
        <v/>
      </c>
      <c r="J43" s="166"/>
      <c r="K43" s="166" t="str">
        <f>IF(女子選手!L23="","",女子選手!L23)</f>
        <v/>
      </c>
      <c r="L43" s="166"/>
      <c r="M43" s="166" t="str">
        <f>IF(女子選手!M23="","",女子選手!M23)</f>
        <v/>
      </c>
      <c r="N43" s="166" t="str">
        <f>IF(女子選手!N23="","",女子選手!N23)</f>
        <v/>
      </c>
      <c r="O43" s="168"/>
      <c r="P43" s="166" t="str">
        <f>IF(女子選手!O23="","",女子選手!O23)</f>
        <v/>
      </c>
      <c r="Q43" s="166" t="str">
        <f>IF(女子選手!C23="","",女子選手!C23&amp;"　"&amp;女子選手!D23)</f>
        <v/>
      </c>
      <c r="R43" s="166" t="str">
        <f t="shared" si="5"/>
        <v/>
      </c>
    </row>
    <row r="44" spans="1:18" ht="18">
      <c r="A44" s="166">
        <v>11</v>
      </c>
      <c r="B44" s="166" t="str">
        <f>IF(女子選手!B24="","",女子選手!B24)</f>
        <v/>
      </c>
      <c r="C44" s="167" t="str">
        <f t="shared" si="4"/>
        <v/>
      </c>
      <c r="D44" s="166" t="str">
        <f>IF(女子選手!E24="","",女子選手!E24&amp;"　"&amp;女子選手!F24)</f>
        <v/>
      </c>
      <c r="E44" s="166" t="str">
        <f>IF(女子選手!G24="","",女子選手!G24&amp;"　"&amp;女子選手!H24)</f>
        <v/>
      </c>
      <c r="F44" s="166" t="str">
        <f>IF(女子選手!I24="","",女子選手!I24)</f>
        <v/>
      </c>
      <c r="G44" s="166" t="str">
        <f>IF(女子選手!J24="","",女子選手!J24)</f>
        <v/>
      </c>
      <c r="H44" s="166"/>
      <c r="I44" s="166" t="str">
        <f>IF(女子選手!K24="","",女子選手!K24)</f>
        <v/>
      </c>
      <c r="J44" s="166"/>
      <c r="K44" s="166" t="str">
        <f>IF(女子選手!L24="","",女子選手!L24)</f>
        <v/>
      </c>
      <c r="L44" s="166"/>
      <c r="M44" s="166" t="str">
        <f>IF(女子選手!M24="","",女子選手!M24)</f>
        <v/>
      </c>
      <c r="N44" s="166" t="str">
        <f>IF(女子選手!N24="","",女子選手!N24)</f>
        <v/>
      </c>
      <c r="O44" s="168"/>
      <c r="P44" s="166" t="str">
        <f>IF(女子選手!O24="","",女子選手!O24)</f>
        <v/>
      </c>
      <c r="Q44" s="166" t="str">
        <f>IF(女子選手!C24="","",女子選手!C24&amp;"　"&amp;女子選手!D24)</f>
        <v/>
      </c>
      <c r="R44" s="166" t="str">
        <f t="shared" si="5"/>
        <v/>
      </c>
    </row>
    <row r="45" spans="1:18" ht="18">
      <c r="A45" s="166">
        <v>12</v>
      </c>
      <c r="B45" s="166" t="str">
        <f>IF(女子選手!B25="","",女子選手!B25)</f>
        <v/>
      </c>
      <c r="C45" s="167" t="str">
        <f t="shared" si="4"/>
        <v/>
      </c>
      <c r="D45" s="166" t="str">
        <f>IF(女子選手!E25="","",女子選手!E25&amp;"　"&amp;女子選手!F25)</f>
        <v/>
      </c>
      <c r="E45" s="166" t="str">
        <f>IF(女子選手!G25="","",女子選手!G25&amp;"　"&amp;女子選手!H25)</f>
        <v/>
      </c>
      <c r="F45" s="166" t="str">
        <f>IF(女子選手!I25="","",女子選手!I25)</f>
        <v/>
      </c>
      <c r="G45" s="166" t="str">
        <f>IF(女子選手!J25="","",女子選手!J25)</f>
        <v/>
      </c>
      <c r="H45" s="166"/>
      <c r="I45" s="166" t="str">
        <f>IF(女子選手!K25="","",女子選手!K25)</f>
        <v/>
      </c>
      <c r="J45" s="166"/>
      <c r="K45" s="166" t="str">
        <f>IF(女子選手!L25="","",女子選手!L25)</f>
        <v/>
      </c>
      <c r="L45" s="166"/>
      <c r="M45" s="166" t="str">
        <f>IF(女子選手!M25="","",女子選手!M25)</f>
        <v/>
      </c>
      <c r="N45" s="166" t="str">
        <f>IF(女子選手!N25="","",女子選手!N25)</f>
        <v/>
      </c>
      <c r="O45" s="168"/>
      <c r="P45" s="166" t="str">
        <f>IF(女子選手!O25="","",女子選手!O25)</f>
        <v/>
      </c>
      <c r="Q45" s="166" t="str">
        <f>IF(女子選手!C25="","",女子選手!C25&amp;"　"&amp;女子選手!D25)</f>
        <v/>
      </c>
      <c r="R45" s="166" t="str">
        <f t="shared" si="5"/>
        <v/>
      </c>
    </row>
    <row r="46" spans="1:18" ht="18">
      <c r="A46" s="166">
        <v>13</v>
      </c>
      <c r="B46" s="166" t="str">
        <f>IF(女子選手!B26="","",女子選手!B26)</f>
        <v/>
      </c>
      <c r="C46" s="167" t="str">
        <f t="shared" si="4"/>
        <v/>
      </c>
      <c r="D46" s="166" t="str">
        <f>IF(女子選手!E26="","",女子選手!E26&amp;"　"&amp;女子選手!F26)</f>
        <v/>
      </c>
      <c r="E46" s="166" t="str">
        <f>IF(女子選手!G26="","",女子選手!G26&amp;"　"&amp;女子選手!H26)</f>
        <v/>
      </c>
      <c r="F46" s="166" t="str">
        <f>IF(女子選手!I26="","",女子選手!I26)</f>
        <v/>
      </c>
      <c r="G46" s="166" t="str">
        <f>IF(女子選手!J26="","",女子選手!J26)</f>
        <v/>
      </c>
      <c r="H46" s="166"/>
      <c r="I46" s="166" t="str">
        <f>IF(女子選手!K26="","",女子選手!K26)</f>
        <v/>
      </c>
      <c r="J46" s="166"/>
      <c r="K46" s="166" t="str">
        <f>IF(女子選手!L26="","",女子選手!L26)</f>
        <v/>
      </c>
      <c r="L46" s="166"/>
      <c r="M46" s="166" t="str">
        <f>IF(女子選手!M26="","",女子選手!M26)</f>
        <v/>
      </c>
      <c r="N46" s="166" t="str">
        <f>IF(女子選手!N26="","",女子選手!N26)</f>
        <v/>
      </c>
      <c r="O46" s="168"/>
      <c r="P46" s="166" t="str">
        <f>IF(女子選手!O26="","",女子選手!O26)</f>
        <v/>
      </c>
      <c r="Q46" s="166" t="str">
        <f>IF(女子選手!C26="","",女子選手!C26&amp;"　"&amp;女子選手!D26)</f>
        <v/>
      </c>
      <c r="R46" s="166" t="str">
        <f t="shared" si="5"/>
        <v/>
      </c>
    </row>
    <row r="47" spans="1:18" ht="18">
      <c r="A47" s="166">
        <v>14</v>
      </c>
      <c r="B47" s="166" t="str">
        <f>IF(女子選手!B27="","",女子選手!B27)</f>
        <v/>
      </c>
      <c r="C47" s="167" t="str">
        <f t="shared" si="4"/>
        <v/>
      </c>
      <c r="D47" s="166" t="str">
        <f>IF(女子選手!E27="","",女子選手!E27&amp;"　"&amp;女子選手!F27)</f>
        <v/>
      </c>
      <c r="E47" s="166" t="str">
        <f>IF(女子選手!G27="","",女子選手!G27&amp;"　"&amp;女子選手!H27)</f>
        <v/>
      </c>
      <c r="F47" s="166" t="str">
        <f>IF(女子選手!I27="","",女子選手!I27)</f>
        <v/>
      </c>
      <c r="G47" s="166" t="str">
        <f>IF(女子選手!J27="","",女子選手!J27)</f>
        <v/>
      </c>
      <c r="H47" s="166"/>
      <c r="I47" s="166" t="str">
        <f>IF(女子選手!K27="","",女子選手!K27)</f>
        <v/>
      </c>
      <c r="J47" s="166"/>
      <c r="K47" s="166" t="str">
        <f>IF(女子選手!L27="","",女子選手!L27)</f>
        <v/>
      </c>
      <c r="L47" s="166"/>
      <c r="M47" s="166" t="str">
        <f>IF(女子選手!M27="","",女子選手!M27)</f>
        <v/>
      </c>
      <c r="N47" s="166" t="str">
        <f>IF(女子選手!N27="","",女子選手!N27)</f>
        <v/>
      </c>
      <c r="O47" s="168"/>
      <c r="P47" s="166" t="str">
        <f>IF(女子選手!O27="","",女子選手!O27)</f>
        <v/>
      </c>
      <c r="Q47" s="166" t="str">
        <f>IF(女子選手!C27="","",女子選手!C27&amp;"　"&amp;女子選手!D27)</f>
        <v/>
      </c>
      <c r="R47" s="166" t="str">
        <f t="shared" si="5"/>
        <v/>
      </c>
    </row>
    <row r="48" spans="1:18" ht="18">
      <c r="A48" s="166">
        <v>15</v>
      </c>
      <c r="B48" s="166" t="str">
        <f>IF(女子選手!B28="","",女子選手!B28)</f>
        <v/>
      </c>
      <c r="C48" s="167" t="str">
        <f t="shared" si="4"/>
        <v/>
      </c>
      <c r="D48" s="166" t="str">
        <f>IF(女子選手!E28="","",女子選手!E28&amp;"　"&amp;女子選手!F28)</f>
        <v/>
      </c>
      <c r="E48" s="166" t="str">
        <f>IF(女子選手!G28="","",女子選手!G28&amp;"　"&amp;女子選手!H28)</f>
        <v/>
      </c>
      <c r="F48" s="166" t="str">
        <f>IF(女子選手!I28="","",女子選手!I28)</f>
        <v/>
      </c>
      <c r="G48" s="166" t="str">
        <f>IF(女子選手!J28="","",女子選手!J28)</f>
        <v/>
      </c>
      <c r="H48" s="166"/>
      <c r="I48" s="166" t="str">
        <f>IF(女子選手!K28="","",女子選手!K28)</f>
        <v/>
      </c>
      <c r="J48" s="166"/>
      <c r="K48" s="166" t="str">
        <f>IF(女子選手!L28="","",女子選手!L28)</f>
        <v/>
      </c>
      <c r="L48" s="166"/>
      <c r="M48" s="166" t="str">
        <f>IF(女子選手!M28="","",女子選手!M28)</f>
        <v/>
      </c>
      <c r="N48" s="166" t="str">
        <f>IF(女子選手!N28="","",女子選手!N28)</f>
        <v/>
      </c>
      <c r="O48" s="168"/>
      <c r="P48" s="166" t="str">
        <f>IF(女子選手!O28="","",女子選手!O28)</f>
        <v/>
      </c>
      <c r="Q48" s="166" t="str">
        <f>IF(女子選手!C28="","",女子選手!C28&amp;"　"&amp;女子選手!D28)</f>
        <v/>
      </c>
      <c r="R48" s="166" t="str">
        <f t="shared" si="5"/>
        <v/>
      </c>
    </row>
    <row r="49" spans="1:18" ht="18">
      <c r="A49" s="166">
        <v>16</v>
      </c>
      <c r="B49" s="166" t="str">
        <f>IF(女子選手!B29="","",女子選手!B29)</f>
        <v/>
      </c>
      <c r="C49" s="167" t="str">
        <f t="shared" si="4"/>
        <v/>
      </c>
      <c r="D49" s="166" t="str">
        <f>IF(女子選手!E29="","",女子選手!E29&amp;"　"&amp;女子選手!F29)</f>
        <v/>
      </c>
      <c r="E49" s="166" t="str">
        <f>IF(女子選手!G29="","",女子選手!G29&amp;"　"&amp;女子選手!H29)</f>
        <v/>
      </c>
      <c r="F49" s="166" t="str">
        <f>IF(女子選手!I29="","",女子選手!I29)</f>
        <v/>
      </c>
      <c r="G49" s="166" t="str">
        <f>IF(女子選手!J29="","",女子選手!J29)</f>
        <v/>
      </c>
      <c r="H49" s="166"/>
      <c r="I49" s="166" t="str">
        <f>IF(女子選手!K29="","",女子選手!K29)</f>
        <v/>
      </c>
      <c r="J49" s="166"/>
      <c r="K49" s="166" t="str">
        <f>IF(女子選手!L29="","",女子選手!L29)</f>
        <v/>
      </c>
      <c r="L49" s="166"/>
      <c r="M49" s="166" t="str">
        <f>IF(女子選手!M29="","",女子選手!M29)</f>
        <v/>
      </c>
      <c r="N49" s="166" t="str">
        <f>IF(女子選手!N29="","",女子選手!N29)</f>
        <v/>
      </c>
      <c r="O49" s="168"/>
      <c r="P49" s="166" t="str">
        <f>IF(女子選手!O29="","",女子選手!O29)</f>
        <v/>
      </c>
      <c r="Q49" s="166" t="str">
        <f>IF(女子選手!C29="","",女子選手!C29&amp;"　"&amp;女子選手!D29)</f>
        <v/>
      </c>
      <c r="R49" s="166" t="str">
        <f t="shared" si="5"/>
        <v/>
      </c>
    </row>
    <row r="50" spans="1:18" ht="18">
      <c r="A50" s="166">
        <v>17</v>
      </c>
      <c r="B50" s="166" t="str">
        <f>IF(女子選手!B30="","",女子選手!B30)</f>
        <v/>
      </c>
      <c r="C50" s="167" t="str">
        <f t="shared" si="4"/>
        <v/>
      </c>
      <c r="D50" s="166" t="str">
        <f>IF(女子選手!E30="","",女子選手!E30&amp;"　"&amp;女子選手!F30)</f>
        <v/>
      </c>
      <c r="E50" s="166" t="str">
        <f>IF(女子選手!G30="","",女子選手!G30&amp;"　"&amp;女子選手!H30)</f>
        <v/>
      </c>
      <c r="F50" s="166" t="str">
        <f>IF(女子選手!I30="","",女子選手!I30)</f>
        <v/>
      </c>
      <c r="G50" s="166" t="str">
        <f>IF(女子選手!J30="","",女子選手!J30)</f>
        <v/>
      </c>
      <c r="H50" s="166"/>
      <c r="I50" s="166" t="str">
        <f>IF(女子選手!K30="","",女子選手!K30)</f>
        <v/>
      </c>
      <c r="J50" s="166"/>
      <c r="K50" s="166" t="str">
        <f>IF(女子選手!L30="","",女子選手!L30)</f>
        <v/>
      </c>
      <c r="L50" s="166"/>
      <c r="M50" s="166" t="str">
        <f>IF(女子選手!M30="","",女子選手!M30)</f>
        <v/>
      </c>
      <c r="N50" s="166" t="str">
        <f>IF(女子選手!N30="","",女子選手!N30)</f>
        <v/>
      </c>
      <c r="O50" s="168"/>
      <c r="P50" s="166" t="str">
        <f>IF(女子選手!O30="","",女子選手!O30)</f>
        <v/>
      </c>
      <c r="Q50" s="166" t="str">
        <f>IF(女子選手!C30="","",女子選手!C30&amp;"　"&amp;女子選手!D30)</f>
        <v/>
      </c>
      <c r="R50" s="166" t="str">
        <f t="shared" si="5"/>
        <v/>
      </c>
    </row>
    <row r="51" spans="1:18" ht="18">
      <c r="A51" s="166">
        <v>18</v>
      </c>
      <c r="B51" s="166" t="str">
        <f>IF(女子選手!B31="","",女子選手!B31)</f>
        <v/>
      </c>
      <c r="C51" s="167" t="str">
        <f t="shared" si="4"/>
        <v/>
      </c>
      <c r="D51" s="166" t="str">
        <f>IF(女子選手!E31="","",女子選手!E31&amp;"　"&amp;女子選手!F31)</f>
        <v/>
      </c>
      <c r="E51" s="166" t="str">
        <f>IF(女子選手!G31="","",女子選手!G31&amp;"　"&amp;女子選手!H31)</f>
        <v/>
      </c>
      <c r="F51" s="166" t="str">
        <f>IF(女子選手!I31="","",女子選手!I31)</f>
        <v/>
      </c>
      <c r="G51" s="166" t="str">
        <f>IF(女子選手!J31="","",女子選手!J31)</f>
        <v/>
      </c>
      <c r="H51" s="166"/>
      <c r="I51" s="166" t="str">
        <f>IF(女子選手!K31="","",女子選手!K31)</f>
        <v/>
      </c>
      <c r="J51" s="166"/>
      <c r="K51" s="166" t="str">
        <f>IF(女子選手!L31="","",女子選手!L31)</f>
        <v/>
      </c>
      <c r="L51" s="166"/>
      <c r="M51" s="166" t="str">
        <f>IF(女子選手!M31="","",女子選手!M31)</f>
        <v/>
      </c>
      <c r="N51" s="166" t="str">
        <f>IF(女子選手!N31="","",女子選手!N31)</f>
        <v/>
      </c>
      <c r="O51" s="168"/>
      <c r="P51" s="166" t="str">
        <f>IF(女子選手!O31="","",女子選手!O31)</f>
        <v/>
      </c>
      <c r="Q51" s="166" t="str">
        <f>IF(女子選手!C31="","",女子選手!C31&amp;"　"&amp;女子選手!D31)</f>
        <v/>
      </c>
      <c r="R51" s="166" t="str">
        <f t="shared" si="5"/>
        <v/>
      </c>
    </row>
    <row r="52" spans="1:18" ht="18">
      <c r="A52" s="166">
        <v>19</v>
      </c>
      <c r="B52" s="166" t="str">
        <f>IF(女子選手!B32="","",女子選手!B32)</f>
        <v/>
      </c>
      <c r="C52" s="167" t="str">
        <f t="shared" si="4"/>
        <v/>
      </c>
      <c r="D52" s="166" t="str">
        <f>IF(女子選手!E32="","",女子選手!E32&amp;"　"&amp;女子選手!F32)</f>
        <v/>
      </c>
      <c r="E52" s="166" t="str">
        <f>IF(女子選手!G32="","",女子選手!G32&amp;"　"&amp;女子選手!H32)</f>
        <v/>
      </c>
      <c r="F52" s="166" t="str">
        <f>IF(女子選手!I32="","",女子選手!I32)</f>
        <v/>
      </c>
      <c r="G52" s="166" t="str">
        <f>IF(女子選手!J32="","",女子選手!J32)</f>
        <v/>
      </c>
      <c r="H52" s="166"/>
      <c r="I52" s="166" t="str">
        <f>IF(女子選手!K32="","",女子選手!K32)</f>
        <v/>
      </c>
      <c r="J52" s="166"/>
      <c r="K52" s="166" t="str">
        <f>IF(女子選手!L32="","",女子選手!L32)</f>
        <v/>
      </c>
      <c r="L52" s="166"/>
      <c r="M52" s="166" t="str">
        <f>IF(女子選手!M32="","",女子選手!M32)</f>
        <v/>
      </c>
      <c r="N52" s="166" t="str">
        <f>IF(女子選手!N32="","",女子選手!N32)</f>
        <v/>
      </c>
      <c r="O52" s="168"/>
      <c r="P52" s="166" t="str">
        <f>IF(女子選手!O32="","",女子選手!O32)</f>
        <v/>
      </c>
      <c r="Q52" s="166" t="str">
        <f>IF(女子選手!C32="","",女子選手!C32&amp;"　"&amp;女子選手!D32)</f>
        <v/>
      </c>
      <c r="R52" s="166" t="str">
        <f t="shared" si="5"/>
        <v/>
      </c>
    </row>
    <row r="53" spans="1:18" ht="18">
      <c r="A53" s="166">
        <v>20</v>
      </c>
      <c r="B53" s="166" t="str">
        <f>IF(女子選手!B33="","",女子選手!B33)</f>
        <v/>
      </c>
      <c r="C53" s="167" t="str">
        <f t="shared" si="4"/>
        <v/>
      </c>
      <c r="D53" s="166" t="str">
        <f>IF(女子選手!E33="","",女子選手!E33&amp;"　"&amp;女子選手!F33)</f>
        <v/>
      </c>
      <c r="E53" s="166" t="str">
        <f>IF(女子選手!G33="","",女子選手!G33&amp;"　"&amp;女子選手!H33)</f>
        <v/>
      </c>
      <c r="F53" s="166" t="str">
        <f>IF(女子選手!I33="","",女子選手!I33)</f>
        <v/>
      </c>
      <c r="G53" s="166" t="str">
        <f>IF(女子選手!J33="","",女子選手!J33)</f>
        <v/>
      </c>
      <c r="H53" s="166"/>
      <c r="I53" s="166" t="str">
        <f>IF(女子選手!K33="","",女子選手!K33)</f>
        <v/>
      </c>
      <c r="J53" s="166"/>
      <c r="K53" s="166" t="str">
        <f>IF(女子選手!L33="","",女子選手!L33)</f>
        <v/>
      </c>
      <c r="L53" s="166"/>
      <c r="M53" s="166" t="str">
        <f>IF(女子選手!M33="","",女子選手!M33)</f>
        <v/>
      </c>
      <c r="N53" s="166" t="str">
        <f>IF(女子選手!N33="","",女子選手!N33)</f>
        <v/>
      </c>
      <c r="O53" s="168"/>
      <c r="P53" s="166" t="str">
        <f>IF(女子選手!O33="","",女子選手!O33)</f>
        <v/>
      </c>
      <c r="Q53" s="166" t="str">
        <f>IF(女子選手!C33="","",女子選手!C33&amp;"　"&amp;女子選手!D33)</f>
        <v/>
      </c>
      <c r="R53" s="166" t="str">
        <f t="shared" si="5"/>
        <v/>
      </c>
    </row>
    <row r="54" spans="1:18" ht="18">
      <c r="A54" s="166">
        <v>21</v>
      </c>
      <c r="B54" s="166" t="str">
        <f>IF(女子選手!B34="","",女子選手!B34)</f>
        <v/>
      </c>
      <c r="C54" s="167" t="str">
        <f t="shared" si="4"/>
        <v/>
      </c>
      <c r="D54" s="166" t="str">
        <f>IF(女子選手!E34="","",女子選手!E34&amp;"　"&amp;女子選手!F34)</f>
        <v/>
      </c>
      <c r="E54" s="166" t="str">
        <f>IF(女子選手!G34="","",女子選手!G34&amp;"　"&amp;女子選手!H34)</f>
        <v/>
      </c>
      <c r="F54" s="166" t="str">
        <f>IF(女子選手!I34="","",女子選手!I34)</f>
        <v/>
      </c>
      <c r="G54" s="166" t="str">
        <f>IF(女子選手!J34="","",女子選手!J34)</f>
        <v/>
      </c>
      <c r="H54" s="166"/>
      <c r="I54" s="166" t="str">
        <f>IF(女子選手!K34="","",女子選手!K34)</f>
        <v/>
      </c>
      <c r="J54" s="166"/>
      <c r="K54" s="166" t="str">
        <f>IF(女子選手!L34="","",女子選手!L34)</f>
        <v/>
      </c>
      <c r="L54" s="166"/>
      <c r="M54" s="166" t="str">
        <f>IF(女子選手!M34="","",女子選手!M34)</f>
        <v/>
      </c>
      <c r="N54" s="166" t="str">
        <f>IF(女子選手!N34="","",女子選手!N34)</f>
        <v/>
      </c>
      <c r="O54" s="168"/>
      <c r="P54" s="166" t="str">
        <f>IF(女子選手!O34="","",女子選手!O34)</f>
        <v/>
      </c>
      <c r="Q54" s="166" t="str">
        <f>IF(女子選手!C34="","",女子選手!C34&amp;"　"&amp;女子選手!D34)</f>
        <v/>
      </c>
      <c r="R54" s="166" t="str">
        <f t="shared" si="5"/>
        <v/>
      </c>
    </row>
    <row r="55" spans="1:18" ht="18">
      <c r="A55" s="166">
        <v>22</v>
      </c>
      <c r="B55" s="166" t="str">
        <f>IF(女子選手!B35="","",女子選手!B35)</f>
        <v/>
      </c>
      <c r="C55" s="167" t="str">
        <f t="shared" si="4"/>
        <v/>
      </c>
      <c r="D55" s="166" t="str">
        <f>IF(女子選手!E35="","",女子選手!E35&amp;"　"&amp;女子選手!F35)</f>
        <v/>
      </c>
      <c r="E55" s="166" t="str">
        <f>IF(女子選手!G35="","",女子選手!G35&amp;"　"&amp;女子選手!H35)</f>
        <v/>
      </c>
      <c r="F55" s="166" t="str">
        <f>IF(女子選手!I35="","",女子選手!I35)</f>
        <v/>
      </c>
      <c r="G55" s="166" t="str">
        <f>IF(女子選手!J35="","",女子選手!J35)</f>
        <v/>
      </c>
      <c r="H55" s="166"/>
      <c r="I55" s="166" t="str">
        <f>IF(女子選手!K35="","",女子選手!K35)</f>
        <v/>
      </c>
      <c r="J55" s="166"/>
      <c r="K55" s="166" t="str">
        <f>IF(女子選手!L35="","",女子選手!L35)</f>
        <v/>
      </c>
      <c r="L55" s="166"/>
      <c r="M55" s="166" t="str">
        <f>IF(女子選手!M35="","",女子選手!M35)</f>
        <v/>
      </c>
      <c r="N55" s="166" t="str">
        <f>IF(女子選手!N35="","",女子選手!N35)</f>
        <v/>
      </c>
      <c r="O55" s="168"/>
      <c r="P55" s="166" t="str">
        <f>IF(女子選手!O35="","",女子選手!O35)</f>
        <v/>
      </c>
      <c r="Q55" s="166" t="str">
        <f>IF(女子選手!C35="","",女子選手!C35&amp;"　"&amp;女子選手!D35)</f>
        <v/>
      </c>
      <c r="R55" s="166" t="str">
        <f t="shared" si="5"/>
        <v/>
      </c>
    </row>
    <row r="56" spans="1:18" ht="18">
      <c r="A56" s="166">
        <v>23</v>
      </c>
      <c r="B56" s="166" t="str">
        <f>IF(女子選手!B36="","",女子選手!B36)</f>
        <v/>
      </c>
      <c r="C56" s="167" t="str">
        <f t="shared" si="4"/>
        <v/>
      </c>
      <c r="D56" s="166" t="str">
        <f>IF(女子選手!E36="","",女子選手!E36&amp;"　"&amp;女子選手!F36)</f>
        <v/>
      </c>
      <c r="E56" s="166" t="str">
        <f>IF(女子選手!G36="","",女子選手!G36&amp;"　"&amp;女子選手!H36)</f>
        <v/>
      </c>
      <c r="F56" s="166" t="str">
        <f>IF(女子選手!I36="","",女子選手!I36)</f>
        <v/>
      </c>
      <c r="G56" s="166" t="str">
        <f>IF(女子選手!J36="","",女子選手!J36)</f>
        <v/>
      </c>
      <c r="H56" s="166"/>
      <c r="I56" s="166" t="str">
        <f>IF(女子選手!K36="","",女子選手!K36)</f>
        <v/>
      </c>
      <c r="J56" s="166"/>
      <c r="K56" s="166" t="str">
        <f>IF(女子選手!L36="","",女子選手!L36)</f>
        <v/>
      </c>
      <c r="L56" s="166"/>
      <c r="M56" s="166" t="str">
        <f>IF(女子選手!M36="","",女子選手!M36)</f>
        <v/>
      </c>
      <c r="N56" s="166" t="str">
        <f>IF(女子選手!N36="","",女子選手!N36)</f>
        <v/>
      </c>
      <c r="O56" s="168"/>
      <c r="P56" s="166" t="str">
        <f>IF(女子選手!O36="","",女子選手!O36)</f>
        <v/>
      </c>
      <c r="Q56" s="166" t="str">
        <f>IF(女子選手!C36="","",女子選手!C36&amp;"　"&amp;女子選手!D36)</f>
        <v/>
      </c>
      <c r="R56" s="166" t="str">
        <f t="shared" si="5"/>
        <v/>
      </c>
    </row>
    <row r="57" spans="1:18" ht="18">
      <c r="A57" s="166">
        <v>24</v>
      </c>
      <c r="B57" s="166" t="str">
        <f>IF(女子選手!B37="","",女子選手!B37)</f>
        <v/>
      </c>
      <c r="C57" s="167" t="str">
        <f t="shared" si="4"/>
        <v/>
      </c>
      <c r="D57" s="166" t="str">
        <f>IF(女子選手!E37="","",女子選手!E37&amp;"　"&amp;女子選手!F37)</f>
        <v/>
      </c>
      <c r="E57" s="166" t="str">
        <f>IF(女子選手!G37="","",女子選手!G37&amp;"　"&amp;女子選手!H37)</f>
        <v/>
      </c>
      <c r="F57" s="166" t="str">
        <f>IF(女子選手!I37="","",女子選手!I37)</f>
        <v/>
      </c>
      <c r="G57" s="166" t="str">
        <f>IF(女子選手!J37="","",女子選手!J37)</f>
        <v/>
      </c>
      <c r="H57" s="166"/>
      <c r="I57" s="166" t="str">
        <f>IF(女子選手!K37="","",女子選手!K37)</f>
        <v/>
      </c>
      <c r="J57" s="166"/>
      <c r="K57" s="166" t="str">
        <f>IF(女子選手!L37="","",女子選手!L37)</f>
        <v/>
      </c>
      <c r="L57" s="166"/>
      <c r="M57" s="166" t="str">
        <f>IF(女子選手!M37="","",女子選手!M37)</f>
        <v/>
      </c>
      <c r="N57" s="166" t="str">
        <f>IF(女子選手!N37="","",女子選手!N37)</f>
        <v/>
      </c>
      <c r="O57" s="168"/>
      <c r="P57" s="166" t="str">
        <f>IF(女子選手!O37="","",女子選手!O37)</f>
        <v/>
      </c>
      <c r="Q57" s="166" t="str">
        <f>IF(女子選手!C37="","",女子選手!C37&amp;"　"&amp;女子選手!D37)</f>
        <v/>
      </c>
      <c r="R57" s="166" t="str">
        <f t="shared" si="5"/>
        <v/>
      </c>
    </row>
    <row r="58" spans="1:18" ht="18">
      <c r="A58" s="166">
        <v>25</v>
      </c>
      <c r="B58" s="166" t="str">
        <f>IF(女子選手!B38="","",女子選手!B38)</f>
        <v/>
      </c>
      <c r="C58" s="167" t="str">
        <f t="shared" si="4"/>
        <v/>
      </c>
      <c r="D58" s="166" t="str">
        <f>IF(女子選手!E38="","",女子選手!E38&amp;"　"&amp;女子選手!F38)</f>
        <v/>
      </c>
      <c r="E58" s="166" t="str">
        <f>IF(女子選手!G38="","",女子選手!G38&amp;"　"&amp;女子選手!H38)</f>
        <v/>
      </c>
      <c r="F58" s="166" t="str">
        <f>IF(女子選手!I38="","",女子選手!I38)</f>
        <v/>
      </c>
      <c r="G58" s="166" t="str">
        <f>IF(女子選手!J38="","",女子選手!J38)</f>
        <v/>
      </c>
      <c r="H58" s="166"/>
      <c r="I58" s="166" t="str">
        <f>IF(女子選手!K38="","",女子選手!K38)</f>
        <v/>
      </c>
      <c r="J58" s="166"/>
      <c r="K58" s="166" t="str">
        <f>IF(女子選手!L38="","",女子選手!L38)</f>
        <v/>
      </c>
      <c r="L58" s="166"/>
      <c r="M58" s="166" t="str">
        <f>IF(女子選手!M38="","",女子選手!M38)</f>
        <v/>
      </c>
      <c r="N58" s="166" t="str">
        <f>IF(女子選手!N38="","",女子選手!N38)</f>
        <v/>
      </c>
      <c r="O58" s="168"/>
      <c r="P58" s="166" t="str">
        <f>IF(女子選手!O38="","",女子選手!O38)</f>
        <v/>
      </c>
      <c r="Q58" s="166" t="str">
        <f>IF(女子選手!C38="","",女子選手!C38&amp;"　"&amp;女子選手!D38)</f>
        <v/>
      </c>
      <c r="R58" s="166" t="str">
        <f t="shared" si="5"/>
        <v/>
      </c>
    </row>
    <row r="59" spans="1:18" ht="18">
      <c r="A59" s="166">
        <v>26</v>
      </c>
      <c r="B59" s="166" t="str">
        <f>IF(女子選手!B39="","",女子選手!B39)</f>
        <v/>
      </c>
      <c r="C59" s="167" t="str">
        <f t="shared" si="4"/>
        <v/>
      </c>
      <c r="D59" s="166" t="str">
        <f>IF(女子選手!E39="","",女子選手!E39&amp;"　"&amp;女子選手!F39)</f>
        <v/>
      </c>
      <c r="E59" s="166" t="str">
        <f>IF(女子選手!G39="","",女子選手!G39&amp;"　"&amp;女子選手!H39)</f>
        <v/>
      </c>
      <c r="F59" s="166" t="str">
        <f>IF(女子選手!I39="","",女子選手!I39)</f>
        <v/>
      </c>
      <c r="G59" s="166" t="str">
        <f>IF(女子選手!J39="","",女子選手!J39)</f>
        <v/>
      </c>
      <c r="H59" s="166"/>
      <c r="I59" s="166" t="str">
        <f>IF(女子選手!K39="","",女子選手!K39)</f>
        <v/>
      </c>
      <c r="J59" s="166"/>
      <c r="K59" s="166" t="str">
        <f>IF(女子選手!L39="","",女子選手!L39)</f>
        <v/>
      </c>
      <c r="L59" s="166"/>
      <c r="M59" s="166" t="str">
        <f>IF(女子選手!M39="","",女子選手!M39)</f>
        <v/>
      </c>
      <c r="N59" s="166" t="str">
        <f>IF(女子選手!N39="","",女子選手!N39)</f>
        <v/>
      </c>
      <c r="O59" s="168"/>
      <c r="P59" s="166" t="str">
        <f>IF(女子選手!O39="","",女子選手!O39)</f>
        <v/>
      </c>
      <c r="Q59" s="166" t="str">
        <f>IF(女子選手!C39="","",女子選手!C39&amp;"　"&amp;女子選手!D39)</f>
        <v/>
      </c>
      <c r="R59" s="166" t="str">
        <f t="shared" si="5"/>
        <v/>
      </c>
    </row>
    <row r="60" spans="1:18" ht="18">
      <c r="A60" s="166">
        <v>27</v>
      </c>
      <c r="B60" s="166" t="str">
        <f>IF(女子選手!B40="","",女子選手!B40)</f>
        <v/>
      </c>
      <c r="C60" s="167" t="str">
        <f t="shared" si="4"/>
        <v/>
      </c>
      <c r="D60" s="166" t="str">
        <f>IF(女子選手!E40="","",女子選手!E40&amp;"　"&amp;女子選手!F40)</f>
        <v/>
      </c>
      <c r="E60" s="166" t="str">
        <f>IF(女子選手!G40="","",女子選手!G40&amp;"　"&amp;女子選手!H40)</f>
        <v/>
      </c>
      <c r="F60" s="166" t="str">
        <f>IF(女子選手!I40="","",女子選手!I40)</f>
        <v/>
      </c>
      <c r="G60" s="166" t="str">
        <f>IF(女子選手!J40="","",女子選手!J40)</f>
        <v/>
      </c>
      <c r="H60" s="166"/>
      <c r="I60" s="166" t="str">
        <f>IF(女子選手!K40="","",女子選手!K40)</f>
        <v/>
      </c>
      <c r="J60" s="166"/>
      <c r="K60" s="166" t="str">
        <f>IF(女子選手!L40="","",女子選手!L40)</f>
        <v/>
      </c>
      <c r="L60" s="166"/>
      <c r="M60" s="166" t="str">
        <f>IF(女子選手!M40="","",女子選手!M40)</f>
        <v/>
      </c>
      <c r="N60" s="166" t="str">
        <f>IF(女子選手!N40="","",女子選手!N40)</f>
        <v/>
      </c>
      <c r="O60" s="168"/>
      <c r="P60" s="166" t="str">
        <f>IF(女子選手!O40="","",女子選手!O40)</f>
        <v/>
      </c>
      <c r="Q60" s="166" t="str">
        <f>IF(女子選手!C40="","",女子選手!C40&amp;"　"&amp;女子選手!D40)</f>
        <v/>
      </c>
      <c r="R60" s="166" t="str">
        <f t="shared" si="5"/>
        <v/>
      </c>
    </row>
    <row r="61" spans="1:18" ht="18">
      <c r="A61" s="166">
        <v>28</v>
      </c>
      <c r="B61" s="166" t="str">
        <f>IF(女子選手!B41="","",女子選手!B41)</f>
        <v/>
      </c>
      <c r="C61" s="167" t="str">
        <f t="shared" si="4"/>
        <v/>
      </c>
      <c r="D61" s="166" t="str">
        <f>IF(女子選手!E41="","",女子選手!E41&amp;"　"&amp;女子選手!F41)</f>
        <v/>
      </c>
      <c r="E61" s="166" t="str">
        <f>IF(女子選手!G41="","",女子選手!G41&amp;"　"&amp;女子選手!H41)</f>
        <v/>
      </c>
      <c r="F61" s="166" t="str">
        <f>IF(女子選手!I41="","",女子選手!I41)</f>
        <v/>
      </c>
      <c r="G61" s="166" t="str">
        <f>IF(女子選手!J41="","",女子選手!J41)</f>
        <v/>
      </c>
      <c r="H61" s="166"/>
      <c r="I61" s="166" t="str">
        <f>IF(女子選手!K41="","",女子選手!K41)</f>
        <v/>
      </c>
      <c r="J61" s="166"/>
      <c r="K61" s="166" t="str">
        <f>IF(女子選手!L41="","",女子選手!L41)</f>
        <v/>
      </c>
      <c r="L61" s="166"/>
      <c r="M61" s="166" t="str">
        <f>IF(女子選手!M41="","",女子選手!M41)</f>
        <v/>
      </c>
      <c r="N61" s="166" t="str">
        <f>IF(女子選手!N41="","",女子選手!N41)</f>
        <v/>
      </c>
      <c r="O61" s="168"/>
      <c r="P61" s="166" t="str">
        <f>IF(女子選手!O41="","",女子選手!O41)</f>
        <v/>
      </c>
      <c r="Q61" s="166" t="str">
        <f>IF(女子選手!C41="","",女子選手!C41&amp;"　"&amp;女子選手!D41)</f>
        <v/>
      </c>
      <c r="R61" s="166" t="str">
        <f t="shared" si="5"/>
        <v/>
      </c>
    </row>
    <row r="62" spans="1:18" ht="18">
      <c r="A62" s="166">
        <v>29</v>
      </c>
      <c r="B62" s="166" t="str">
        <f>IF(女子選手!B42="","",女子選手!B42)</f>
        <v/>
      </c>
      <c r="C62" s="167" t="str">
        <f t="shared" si="4"/>
        <v/>
      </c>
      <c r="D62" s="166" t="str">
        <f>IF(女子選手!E42="","",女子選手!E42&amp;"　"&amp;女子選手!F42)</f>
        <v/>
      </c>
      <c r="E62" s="166" t="str">
        <f>IF(女子選手!G42="","",女子選手!G42&amp;"　"&amp;女子選手!H42)</f>
        <v/>
      </c>
      <c r="F62" s="166" t="str">
        <f>IF(女子選手!I42="","",女子選手!I42)</f>
        <v/>
      </c>
      <c r="G62" s="166" t="str">
        <f>IF(女子選手!J42="","",女子選手!J42)</f>
        <v/>
      </c>
      <c r="H62" s="166"/>
      <c r="I62" s="166" t="str">
        <f>IF(女子選手!K42="","",女子選手!K42)</f>
        <v/>
      </c>
      <c r="J62" s="166"/>
      <c r="K62" s="166" t="str">
        <f>IF(女子選手!L42="","",女子選手!L42)</f>
        <v/>
      </c>
      <c r="L62" s="166"/>
      <c r="M62" s="166" t="str">
        <f>IF(女子選手!M42="","",女子選手!M42)</f>
        <v/>
      </c>
      <c r="N62" s="166" t="str">
        <f>IF(女子選手!N42="","",女子選手!N42)</f>
        <v/>
      </c>
      <c r="O62" s="168"/>
      <c r="P62" s="166" t="str">
        <f>IF(女子選手!O42="","",女子選手!O42)</f>
        <v/>
      </c>
      <c r="Q62" s="166" t="str">
        <f>IF(女子選手!C42="","",女子選手!C42&amp;"　"&amp;女子選手!D42)</f>
        <v/>
      </c>
      <c r="R62" s="166" t="str">
        <f t="shared" si="5"/>
        <v/>
      </c>
    </row>
    <row r="63" spans="1:18" ht="18">
      <c r="A63" s="166">
        <v>30</v>
      </c>
      <c r="B63" s="166" t="str">
        <f>IF(女子選手!B43="","",女子選手!B43)</f>
        <v/>
      </c>
      <c r="C63" s="167" t="str">
        <f t="shared" si="4"/>
        <v/>
      </c>
      <c r="D63" s="166" t="str">
        <f>IF(女子選手!E43="","",女子選手!E43&amp;"　"&amp;女子選手!F43)</f>
        <v/>
      </c>
      <c r="E63" s="166" t="str">
        <f>IF(女子選手!G43="","",女子選手!G43&amp;"　"&amp;女子選手!H43)</f>
        <v/>
      </c>
      <c r="F63" s="166" t="str">
        <f>IF(女子選手!I43="","",女子選手!I43)</f>
        <v/>
      </c>
      <c r="G63" s="166" t="str">
        <f>IF(女子選手!J43="","",女子選手!J43)</f>
        <v/>
      </c>
      <c r="H63" s="166"/>
      <c r="I63" s="166" t="str">
        <f>IF(女子選手!K43="","",女子選手!K43)</f>
        <v/>
      </c>
      <c r="J63" s="166"/>
      <c r="K63" s="166" t="str">
        <f>IF(女子選手!L43="","",女子選手!L43)</f>
        <v/>
      </c>
      <c r="L63" s="166"/>
      <c r="M63" s="166" t="str">
        <f>IF(女子選手!M43="","",女子選手!M43)</f>
        <v/>
      </c>
      <c r="N63" s="166" t="str">
        <f>IF(女子選手!N43="","",女子選手!N43)</f>
        <v/>
      </c>
      <c r="O63" s="168"/>
      <c r="P63" s="166" t="str">
        <f>IF(女子選手!O43="","",女子選手!O43)</f>
        <v/>
      </c>
      <c r="Q63" s="166" t="str">
        <f>IF(女子選手!C43="","",女子選手!C43&amp;"　"&amp;女子選手!D43)</f>
        <v/>
      </c>
      <c r="R63" s="166" t="str">
        <f t="shared" si="5"/>
        <v/>
      </c>
    </row>
  </sheetData>
  <phoneticPr fontId="2"/>
  <pageMargins left="0.75" right="0.75" top="1" bottom="1" header="0.51200000000000001" footer="0.51200000000000001"/>
  <pageSetup paperSize="9" scale="60" orientation="portrait" r:id="rId1"/>
  <headerFooter alignWithMargins="0"/>
  <colBreaks count="1" manualBreakCount="1">
    <brk id="1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DD716-6E44-4915-93A7-A8447554E794}">
  <dimension ref="A1:C42"/>
  <sheetViews>
    <sheetView view="pageBreakPreview" zoomScale="60" zoomScaleNormal="100" workbookViewId="0"/>
  </sheetViews>
  <sheetFormatPr defaultColWidth="9" defaultRowHeight="14"/>
  <cols>
    <col min="1" max="1" width="11.83203125" style="1" customWidth="1"/>
    <col min="2" max="2" width="15.08203125" style="1" customWidth="1"/>
    <col min="3" max="3" width="19.33203125" style="1" customWidth="1"/>
    <col min="4" max="16384" width="9" style="1"/>
  </cols>
  <sheetData>
    <row r="1" spans="1:3">
      <c r="A1" s="1" t="s">
        <v>281</v>
      </c>
    </row>
    <row r="2" spans="1:3">
      <c r="A2" s="24" t="s">
        <v>55</v>
      </c>
      <c r="B2" s="1" t="s">
        <v>280</v>
      </c>
      <c r="C2" s="1" t="str">
        <f t="shared" ref="C2:C21" si="0">"R"&amp;LEFT(B2,3)&amp;RIGHT(B2,2)</f>
        <v>R00200</v>
      </c>
    </row>
    <row r="3" spans="1:3">
      <c r="A3" s="24" t="s">
        <v>49</v>
      </c>
      <c r="B3" s="1" t="s">
        <v>279</v>
      </c>
      <c r="C3" s="1" t="str">
        <f t="shared" si="0"/>
        <v>R03400</v>
      </c>
    </row>
    <row r="4" spans="1:3">
      <c r="A4" s="24" t="s">
        <v>51</v>
      </c>
      <c r="B4" s="1" t="s">
        <v>278</v>
      </c>
      <c r="C4" s="1" t="str">
        <f t="shared" si="0"/>
        <v>R00800</v>
      </c>
    </row>
    <row r="5" spans="1:3">
      <c r="A5" s="24" t="s">
        <v>54</v>
      </c>
      <c r="B5" s="1" t="s">
        <v>277</v>
      </c>
      <c r="C5" s="1" t="str">
        <f t="shared" si="0"/>
        <v>R00300</v>
      </c>
    </row>
    <row r="6" spans="1:3">
      <c r="A6" s="24" t="s">
        <v>47</v>
      </c>
      <c r="B6" s="1" t="s">
        <v>276</v>
      </c>
      <c r="C6" s="1" t="str">
        <f t="shared" si="0"/>
        <v>R05300</v>
      </c>
    </row>
    <row r="7" spans="1:3">
      <c r="A7" s="24" t="s">
        <v>53</v>
      </c>
      <c r="B7" s="1" t="s">
        <v>275</v>
      </c>
      <c r="C7" s="1" t="str">
        <f t="shared" si="0"/>
        <v>R00500</v>
      </c>
    </row>
    <row r="8" spans="1:3">
      <c r="A8" s="24" t="s">
        <v>48</v>
      </c>
      <c r="B8" s="1" t="s">
        <v>274</v>
      </c>
      <c r="C8" s="1" t="str">
        <f t="shared" si="0"/>
        <v>R03700</v>
      </c>
    </row>
    <row r="9" spans="1:3">
      <c r="A9" s="24" t="s">
        <v>50</v>
      </c>
      <c r="B9" s="1" t="s">
        <v>273</v>
      </c>
      <c r="C9" s="1" t="str">
        <f t="shared" si="0"/>
        <v>R01100</v>
      </c>
    </row>
    <row r="10" spans="1:3">
      <c r="A10" s="24" t="s">
        <v>46</v>
      </c>
      <c r="B10" s="1" t="s">
        <v>272</v>
      </c>
      <c r="C10" s="1" t="str">
        <f t="shared" si="0"/>
        <v>R06100</v>
      </c>
    </row>
    <row r="11" spans="1:3">
      <c r="A11" s="24" t="s">
        <v>52</v>
      </c>
      <c r="B11" s="1" t="s">
        <v>271</v>
      </c>
      <c r="C11" s="1" t="str">
        <f t="shared" si="0"/>
        <v>R00600</v>
      </c>
    </row>
    <row r="12" spans="1:3">
      <c r="A12" s="24" t="s">
        <v>37</v>
      </c>
      <c r="B12" s="1" t="s">
        <v>270</v>
      </c>
      <c r="C12" s="1" t="str">
        <f t="shared" si="0"/>
        <v>R21000</v>
      </c>
    </row>
    <row r="13" spans="1:3">
      <c r="A13" s="24" t="s">
        <v>40</v>
      </c>
      <c r="B13" s="1" t="s">
        <v>269</v>
      </c>
      <c r="C13" s="1" t="str">
        <f t="shared" si="0"/>
        <v>R08700</v>
      </c>
    </row>
    <row r="14" spans="1:3">
      <c r="A14" s="24" t="s">
        <v>42</v>
      </c>
      <c r="B14" s="1" t="s">
        <v>268</v>
      </c>
      <c r="C14" s="1" t="str">
        <f t="shared" si="0"/>
        <v>R07400</v>
      </c>
    </row>
    <row r="15" spans="1:3">
      <c r="A15" s="24" t="s">
        <v>45</v>
      </c>
      <c r="B15" s="1" t="s">
        <v>267</v>
      </c>
      <c r="C15" s="1" t="str">
        <f t="shared" si="0"/>
        <v>R07100</v>
      </c>
    </row>
    <row r="16" spans="1:3">
      <c r="A16" s="24" t="s">
        <v>43</v>
      </c>
      <c r="B16" s="1" t="s">
        <v>266</v>
      </c>
      <c r="C16" s="1" t="str">
        <f t="shared" si="0"/>
        <v>R07300</v>
      </c>
    </row>
    <row r="17" spans="1:3">
      <c r="A17" s="24" t="s">
        <v>39</v>
      </c>
      <c r="B17" s="1" t="s">
        <v>265</v>
      </c>
      <c r="C17" s="1" t="str">
        <f t="shared" si="0"/>
        <v>R09100</v>
      </c>
    </row>
    <row r="18" spans="1:3">
      <c r="A18" s="24" t="s">
        <v>41</v>
      </c>
      <c r="B18" s="1" t="s">
        <v>264</v>
      </c>
      <c r="C18" s="1" t="str">
        <f t="shared" si="0"/>
        <v>R08200</v>
      </c>
    </row>
    <row r="19" spans="1:3">
      <c r="A19" s="24" t="s">
        <v>44</v>
      </c>
      <c r="B19" s="1" t="s">
        <v>263</v>
      </c>
      <c r="C19" s="1" t="str">
        <f t="shared" si="0"/>
        <v>R07200</v>
      </c>
    </row>
    <row r="20" spans="1:3">
      <c r="A20" s="24" t="s">
        <v>38</v>
      </c>
      <c r="B20" s="1" t="s">
        <v>262</v>
      </c>
      <c r="C20" s="1" t="str">
        <f t="shared" si="0"/>
        <v>R09200</v>
      </c>
    </row>
    <row r="21" spans="1:3">
      <c r="A21" s="56" t="s">
        <v>261</v>
      </c>
      <c r="B21" s="1" t="s">
        <v>260</v>
      </c>
      <c r="C21" s="1" t="str">
        <f t="shared" si="0"/>
        <v>R01050</v>
      </c>
    </row>
    <row r="23" spans="1:3">
      <c r="A23" s="24" t="s">
        <v>259</v>
      </c>
    </row>
    <row r="24" spans="1:3">
      <c r="A24" s="22" t="s">
        <v>55</v>
      </c>
      <c r="B24" s="1" t="s">
        <v>258</v>
      </c>
      <c r="C24" s="1" t="str">
        <f t="shared" ref="C24:C42" si="1">"R"&amp;LEFT(B24,3)&amp;RIGHT(B24,2)</f>
        <v>R00200</v>
      </c>
    </row>
    <row r="25" spans="1:3">
      <c r="A25" s="22" t="s">
        <v>79</v>
      </c>
      <c r="B25" s="1" t="s">
        <v>257</v>
      </c>
      <c r="C25" s="1" t="str">
        <f t="shared" si="1"/>
        <v>R04400</v>
      </c>
    </row>
    <row r="26" spans="1:3">
      <c r="A26" s="22" t="s">
        <v>81</v>
      </c>
      <c r="B26" s="1" t="s">
        <v>256</v>
      </c>
      <c r="C26" s="1" t="str">
        <f t="shared" si="1"/>
        <v>R00800</v>
      </c>
    </row>
    <row r="27" spans="1:3">
      <c r="A27" s="22" t="s">
        <v>54</v>
      </c>
      <c r="B27" s="1" t="s">
        <v>255</v>
      </c>
      <c r="C27" s="1" t="str">
        <f t="shared" si="1"/>
        <v>R00300</v>
      </c>
    </row>
    <row r="28" spans="1:3">
      <c r="A28" s="22" t="s">
        <v>80</v>
      </c>
      <c r="B28" s="1" t="s">
        <v>254</v>
      </c>
      <c r="C28" s="1" t="str">
        <f t="shared" si="1"/>
        <v>R01000</v>
      </c>
    </row>
    <row r="29" spans="1:3">
      <c r="A29" s="22" t="s">
        <v>253</v>
      </c>
      <c r="B29" s="1" t="s">
        <v>252</v>
      </c>
      <c r="C29" s="1" t="str">
        <f t="shared" si="1"/>
        <v>R06100</v>
      </c>
    </row>
    <row r="30" spans="1:3">
      <c r="A30" s="22" t="s">
        <v>53</v>
      </c>
      <c r="B30" s="1" t="s">
        <v>251</v>
      </c>
      <c r="C30" s="1" t="str">
        <f t="shared" si="1"/>
        <v>R00500</v>
      </c>
    </row>
    <row r="31" spans="1:3">
      <c r="A31" s="22" t="s">
        <v>78</v>
      </c>
      <c r="B31" s="1" t="s">
        <v>250</v>
      </c>
      <c r="C31" s="1" t="str">
        <f t="shared" si="1"/>
        <v>R04600</v>
      </c>
    </row>
    <row r="32" spans="1:3">
      <c r="A32" s="22" t="s">
        <v>249</v>
      </c>
      <c r="B32" s="1" t="s">
        <v>248</v>
      </c>
      <c r="C32" s="1" t="str">
        <f t="shared" si="1"/>
        <v>R20200</v>
      </c>
    </row>
    <row r="33" spans="1:3">
      <c r="A33" s="22" t="s">
        <v>52</v>
      </c>
      <c r="B33" s="1" t="s">
        <v>247</v>
      </c>
      <c r="C33" s="1" t="str">
        <f t="shared" si="1"/>
        <v>R00600</v>
      </c>
    </row>
    <row r="34" spans="1:3">
      <c r="A34" s="22" t="s">
        <v>246</v>
      </c>
      <c r="B34" s="1" t="s">
        <v>245</v>
      </c>
      <c r="C34" s="1" t="str">
        <f t="shared" si="1"/>
        <v>R09400</v>
      </c>
    </row>
    <row r="35" spans="1:3">
      <c r="A35" s="22" t="s">
        <v>244</v>
      </c>
      <c r="B35" s="1" t="s">
        <v>243</v>
      </c>
      <c r="C35" s="1" t="str">
        <f t="shared" si="1"/>
        <v>R07200</v>
      </c>
    </row>
    <row r="36" spans="1:3">
      <c r="A36" s="22" t="s">
        <v>242</v>
      </c>
      <c r="B36" s="1" t="s">
        <v>241</v>
      </c>
      <c r="C36" s="1" t="str">
        <f t="shared" si="1"/>
        <v>R09300</v>
      </c>
    </row>
    <row r="37" spans="1:3">
      <c r="A37" s="22" t="s">
        <v>240</v>
      </c>
      <c r="B37" s="1" t="s">
        <v>239</v>
      </c>
      <c r="C37" s="1" t="str">
        <f t="shared" si="1"/>
        <v>R08800</v>
      </c>
    </row>
    <row r="38" spans="1:3">
      <c r="A38" s="22" t="s">
        <v>238</v>
      </c>
      <c r="B38" s="1" t="s">
        <v>237</v>
      </c>
      <c r="C38" s="1" t="str">
        <f t="shared" si="1"/>
        <v>R07100</v>
      </c>
    </row>
    <row r="39" spans="1:3">
      <c r="A39" s="22" t="s">
        <v>236</v>
      </c>
      <c r="B39" s="1" t="s">
        <v>235</v>
      </c>
      <c r="C39" s="1" t="str">
        <f t="shared" si="1"/>
        <v>R07300</v>
      </c>
    </row>
    <row r="40" spans="1:3">
      <c r="A40" s="24" t="s">
        <v>42</v>
      </c>
      <c r="B40" s="1" t="s">
        <v>234</v>
      </c>
      <c r="C40" s="1" t="str">
        <f t="shared" si="1"/>
        <v>R07400</v>
      </c>
    </row>
    <row r="41" spans="1:3">
      <c r="A41" s="22" t="s">
        <v>233</v>
      </c>
      <c r="B41" s="1" t="s">
        <v>232</v>
      </c>
      <c r="C41" s="1" t="str">
        <f t="shared" si="1"/>
        <v>R08400</v>
      </c>
    </row>
    <row r="42" spans="1:3">
      <c r="A42" s="56" t="s">
        <v>231</v>
      </c>
      <c r="B42" s="1" t="s">
        <v>230</v>
      </c>
      <c r="C42" s="1" t="str">
        <f t="shared" si="1"/>
        <v>R00850</v>
      </c>
    </row>
  </sheetData>
  <sheetProtection selectLockedCells="1" selectUnlockedCells="1"/>
  <phoneticPr fontId="2"/>
  <pageMargins left="0.75" right="0.75" top="1" bottom="1" header="0.51200000000000001" footer="0.51200000000000001"/>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9E4D0-DA9B-4B2F-9557-66BA4219ED79}">
  <dimension ref="A1:G82"/>
  <sheetViews>
    <sheetView workbookViewId="0"/>
  </sheetViews>
  <sheetFormatPr defaultRowHeight="14"/>
  <cols>
    <col min="1" max="16384" width="8.6640625" style="1"/>
  </cols>
  <sheetData>
    <row r="1" spans="1:7">
      <c r="A1" s="22" t="s">
        <v>61</v>
      </c>
      <c r="B1" s="22" t="s">
        <v>618</v>
      </c>
      <c r="C1" s="22" t="s">
        <v>617</v>
      </c>
      <c r="D1" s="22" t="s">
        <v>616</v>
      </c>
      <c r="E1" s="22" t="s">
        <v>615</v>
      </c>
      <c r="F1" s="22" t="s">
        <v>614</v>
      </c>
      <c r="G1" s="22" t="s">
        <v>613</v>
      </c>
    </row>
    <row r="2" spans="1:7">
      <c r="A2" s="22">
        <v>1</v>
      </c>
      <c r="B2" s="22" t="s">
        <v>612</v>
      </c>
      <c r="C2" s="22" t="s">
        <v>611</v>
      </c>
      <c r="D2" s="22" t="s">
        <v>610</v>
      </c>
      <c r="E2" s="22" t="s">
        <v>609</v>
      </c>
      <c r="F2" s="22" t="s">
        <v>283</v>
      </c>
      <c r="G2" s="22" t="str">
        <f t="shared" ref="G2:G33" si="0">B2&amp;F2</f>
        <v>辺土名高等学校</v>
      </c>
    </row>
    <row r="3" spans="1:7">
      <c r="A3" s="22">
        <v>2</v>
      </c>
      <c r="B3" s="22" t="s">
        <v>608</v>
      </c>
      <c r="C3" s="22" t="s">
        <v>607</v>
      </c>
      <c r="D3" s="22" t="s">
        <v>606</v>
      </c>
      <c r="E3" s="22" t="s">
        <v>605</v>
      </c>
      <c r="F3" s="22" t="s">
        <v>283</v>
      </c>
      <c r="G3" s="22" t="str">
        <f t="shared" si="0"/>
        <v>北山高等学校</v>
      </c>
    </row>
    <row r="4" spans="1:7">
      <c r="A4" s="22">
        <v>3</v>
      </c>
      <c r="B4" s="22" t="s">
        <v>604</v>
      </c>
      <c r="C4" s="22" t="s">
        <v>603</v>
      </c>
      <c r="D4" s="22" t="s">
        <v>602</v>
      </c>
      <c r="E4" s="22" t="s">
        <v>601</v>
      </c>
      <c r="F4" s="22" t="s">
        <v>283</v>
      </c>
      <c r="G4" s="22" t="str">
        <f t="shared" si="0"/>
        <v>本部高等学校</v>
      </c>
    </row>
    <row r="5" spans="1:7">
      <c r="A5" s="22">
        <v>4</v>
      </c>
      <c r="B5" s="22" t="s">
        <v>600</v>
      </c>
      <c r="C5" s="22" t="s">
        <v>599</v>
      </c>
      <c r="D5" s="22" t="s">
        <v>598</v>
      </c>
      <c r="E5" s="22" t="s">
        <v>597</v>
      </c>
      <c r="F5" s="22" t="s">
        <v>283</v>
      </c>
      <c r="G5" s="22" t="str">
        <f t="shared" si="0"/>
        <v>名護商工高等学校</v>
      </c>
    </row>
    <row r="6" spans="1:7">
      <c r="A6" s="22">
        <v>5</v>
      </c>
      <c r="B6" s="22" t="s">
        <v>596</v>
      </c>
      <c r="C6" s="22" t="s">
        <v>595</v>
      </c>
      <c r="D6" s="22" t="s">
        <v>594</v>
      </c>
      <c r="E6" s="22" t="s">
        <v>593</v>
      </c>
      <c r="F6" s="22" t="s">
        <v>283</v>
      </c>
      <c r="G6" s="22" t="str">
        <f t="shared" si="0"/>
        <v>名護高等学校</v>
      </c>
    </row>
    <row r="7" spans="1:7">
      <c r="A7" s="22">
        <v>6</v>
      </c>
      <c r="B7" s="22" t="s">
        <v>592</v>
      </c>
      <c r="C7" s="22" t="s">
        <v>591</v>
      </c>
      <c r="D7" s="22" t="s">
        <v>590</v>
      </c>
      <c r="E7" s="22" t="s">
        <v>589</v>
      </c>
      <c r="F7" s="22" t="s">
        <v>283</v>
      </c>
      <c r="G7" s="22" t="str">
        <f t="shared" si="0"/>
        <v>北部農林高等学校</v>
      </c>
    </row>
    <row r="8" spans="1:7">
      <c r="A8" s="22">
        <v>7</v>
      </c>
      <c r="B8" s="22" t="s">
        <v>588</v>
      </c>
      <c r="C8" s="115" t="s">
        <v>587</v>
      </c>
      <c r="D8" s="114" t="s">
        <v>586</v>
      </c>
      <c r="E8" s="22" t="s">
        <v>585</v>
      </c>
      <c r="F8" s="22" t="s">
        <v>283</v>
      </c>
      <c r="G8" s="22" t="str">
        <f t="shared" si="0"/>
        <v>沖縄高専高等学校</v>
      </c>
    </row>
    <row r="9" spans="1:7">
      <c r="A9" s="22">
        <v>8</v>
      </c>
      <c r="B9" s="22" t="s">
        <v>584</v>
      </c>
      <c r="C9" s="22" t="s">
        <v>583</v>
      </c>
      <c r="D9" s="114" t="s">
        <v>582</v>
      </c>
      <c r="E9" s="22" t="s">
        <v>581</v>
      </c>
      <c r="F9" s="22" t="s">
        <v>283</v>
      </c>
      <c r="G9" s="22" t="str">
        <f t="shared" si="0"/>
        <v>宜野座高等学校</v>
      </c>
    </row>
    <row r="10" spans="1:7">
      <c r="A10" s="22">
        <v>9</v>
      </c>
      <c r="B10" s="22" t="s">
        <v>580</v>
      </c>
      <c r="C10" s="22" t="s">
        <v>579</v>
      </c>
      <c r="D10" s="22" t="s">
        <v>578</v>
      </c>
      <c r="E10" s="22" t="s">
        <v>577</v>
      </c>
      <c r="F10" s="22" t="s">
        <v>283</v>
      </c>
      <c r="G10" s="22" t="str">
        <f t="shared" si="0"/>
        <v>石川高等学校</v>
      </c>
    </row>
    <row r="11" spans="1:7">
      <c r="A11" s="22">
        <v>10</v>
      </c>
      <c r="B11" s="22" t="s">
        <v>576</v>
      </c>
      <c r="C11" s="22" t="s">
        <v>575</v>
      </c>
      <c r="D11" s="22" t="s">
        <v>574</v>
      </c>
      <c r="E11" s="22" t="s">
        <v>573</v>
      </c>
      <c r="F11" s="22" t="s">
        <v>283</v>
      </c>
      <c r="G11" s="22" t="str">
        <f t="shared" si="0"/>
        <v>具志川商業高等学校</v>
      </c>
    </row>
    <row r="12" spans="1:7">
      <c r="A12" s="22">
        <v>11</v>
      </c>
      <c r="B12" s="22" t="s">
        <v>572</v>
      </c>
      <c r="C12" s="22" t="s">
        <v>571</v>
      </c>
      <c r="D12" s="22" t="s">
        <v>315</v>
      </c>
      <c r="E12" s="22" t="s">
        <v>570</v>
      </c>
      <c r="F12" s="22" t="s">
        <v>283</v>
      </c>
      <c r="G12" s="22" t="str">
        <f t="shared" si="0"/>
        <v>前原高等学校</v>
      </c>
    </row>
    <row r="13" spans="1:7">
      <c r="A13" s="22">
        <v>12</v>
      </c>
      <c r="B13" s="22" t="s">
        <v>569</v>
      </c>
      <c r="C13" s="22" t="s">
        <v>568</v>
      </c>
      <c r="D13" s="22" t="s">
        <v>315</v>
      </c>
      <c r="E13" s="22" t="s">
        <v>314</v>
      </c>
      <c r="F13" s="22" t="s">
        <v>283</v>
      </c>
      <c r="G13" s="22" t="str">
        <f t="shared" si="0"/>
        <v>中部農林高等学校</v>
      </c>
    </row>
    <row r="14" spans="1:7">
      <c r="A14" s="22">
        <v>13</v>
      </c>
      <c r="B14" s="22" t="s">
        <v>567</v>
      </c>
      <c r="C14" s="22" t="s">
        <v>566</v>
      </c>
      <c r="D14" s="22" t="s">
        <v>565</v>
      </c>
      <c r="E14" s="22" t="s">
        <v>564</v>
      </c>
      <c r="F14" s="22" t="s">
        <v>283</v>
      </c>
      <c r="G14" s="22" t="str">
        <f t="shared" si="0"/>
        <v>具志川高等学校</v>
      </c>
    </row>
    <row r="15" spans="1:7">
      <c r="A15" s="22">
        <v>14</v>
      </c>
      <c r="B15" s="22" t="s">
        <v>563</v>
      </c>
      <c r="C15" s="22" t="s">
        <v>562</v>
      </c>
      <c r="D15" s="22" t="s">
        <v>561</v>
      </c>
      <c r="E15" s="22" t="s">
        <v>560</v>
      </c>
      <c r="F15" s="22" t="s">
        <v>283</v>
      </c>
      <c r="G15" s="22" t="str">
        <f t="shared" si="0"/>
        <v>与勝高等学校</v>
      </c>
    </row>
    <row r="16" spans="1:7">
      <c r="A16" s="22">
        <v>15</v>
      </c>
      <c r="B16" s="22" t="s">
        <v>559</v>
      </c>
      <c r="C16" s="22" t="s">
        <v>558</v>
      </c>
      <c r="D16" s="22" t="s">
        <v>557</v>
      </c>
      <c r="E16" s="22" t="s">
        <v>556</v>
      </c>
      <c r="F16" s="22" t="s">
        <v>283</v>
      </c>
      <c r="G16" s="22" t="str">
        <f t="shared" si="0"/>
        <v>読谷高等学校</v>
      </c>
    </row>
    <row r="17" spans="1:7">
      <c r="A17" s="22">
        <v>16</v>
      </c>
      <c r="B17" s="22" t="s">
        <v>555</v>
      </c>
      <c r="C17" s="22" t="s">
        <v>554</v>
      </c>
      <c r="D17" s="22" t="s">
        <v>553</v>
      </c>
      <c r="E17" s="22" t="s">
        <v>552</v>
      </c>
      <c r="F17" s="22" t="s">
        <v>283</v>
      </c>
      <c r="G17" s="22" t="str">
        <f t="shared" si="0"/>
        <v>嘉手納高等学校</v>
      </c>
    </row>
    <row r="18" spans="1:7">
      <c r="A18" s="22">
        <v>17</v>
      </c>
      <c r="B18" s="22" t="s">
        <v>551</v>
      </c>
      <c r="C18" s="22" t="s">
        <v>550</v>
      </c>
      <c r="D18" s="22" t="s">
        <v>549</v>
      </c>
      <c r="E18" s="22" t="s">
        <v>548</v>
      </c>
      <c r="F18" s="22" t="s">
        <v>283</v>
      </c>
      <c r="G18" s="22" t="str">
        <f t="shared" si="0"/>
        <v>美里高等学校</v>
      </c>
    </row>
    <row r="19" spans="1:7">
      <c r="A19" s="22">
        <v>18</v>
      </c>
      <c r="B19" s="22" t="s">
        <v>547</v>
      </c>
      <c r="C19" s="22" t="s">
        <v>546</v>
      </c>
      <c r="D19" s="22" t="s">
        <v>545</v>
      </c>
      <c r="E19" s="22" t="s">
        <v>544</v>
      </c>
      <c r="F19" s="22" t="s">
        <v>283</v>
      </c>
      <c r="G19" s="22" t="str">
        <f t="shared" si="0"/>
        <v>美来工科高等学校</v>
      </c>
    </row>
    <row r="20" spans="1:7">
      <c r="A20" s="22">
        <v>19</v>
      </c>
      <c r="B20" s="22" t="s">
        <v>543</v>
      </c>
      <c r="C20" s="22" t="s">
        <v>542</v>
      </c>
      <c r="D20" s="22" t="s">
        <v>541</v>
      </c>
      <c r="E20" s="22" t="s">
        <v>540</v>
      </c>
      <c r="F20" s="22" t="s">
        <v>283</v>
      </c>
      <c r="G20" s="22" t="str">
        <f t="shared" si="0"/>
        <v>コザ高等学校</v>
      </c>
    </row>
    <row r="21" spans="1:7">
      <c r="A21" s="22">
        <v>20</v>
      </c>
      <c r="B21" s="22" t="s">
        <v>539</v>
      </c>
      <c r="C21" s="22" t="s">
        <v>538</v>
      </c>
      <c r="D21" s="22" t="s">
        <v>537</v>
      </c>
      <c r="E21" s="22" t="s">
        <v>536</v>
      </c>
      <c r="F21" s="22" t="s">
        <v>283</v>
      </c>
      <c r="G21" s="22" t="str">
        <f t="shared" si="0"/>
        <v>美里工業高等学校</v>
      </c>
    </row>
    <row r="22" spans="1:7">
      <c r="A22" s="22">
        <v>21</v>
      </c>
      <c r="B22" s="22" t="s">
        <v>535</v>
      </c>
      <c r="C22" s="22" t="s">
        <v>534</v>
      </c>
      <c r="D22" s="22" t="s">
        <v>533</v>
      </c>
      <c r="E22" s="22" t="s">
        <v>532</v>
      </c>
      <c r="F22" s="22" t="s">
        <v>283</v>
      </c>
      <c r="G22" s="22" t="str">
        <f t="shared" si="0"/>
        <v>球陽高等学校</v>
      </c>
    </row>
    <row r="23" spans="1:7">
      <c r="A23" s="22">
        <v>22</v>
      </c>
      <c r="B23" s="22" t="s">
        <v>531</v>
      </c>
      <c r="C23" s="22" t="s">
        <v>530</v>
      </c>
      <c r="D23" s="22" t="s">
        <v>529</v>
      </c>
      <c r="E23" s="22" t="s">
        <v>528</v>
      </c>
      <c r="F23" s="22" t="s">
        <v>283</v>
      </c>
      <c r="G23" s="22" t="str">
        <f t="shared" si="0"/>
        <v>北谷高等学校</v>
      </c>
    </row>
    <row r="24" spans="1:7">
      <c r="A24" s="22">
        <v>23</v>
      </c>
      <c r="B24" s="22" t="s">
        <v>527</v>
      </c>
      <c r="C24" s="22" t="s">
        <v>526</v>
      </c>
      <c r="D24" s="22" t="s">
        <v>525</v>
      </c>
      <c r="E24" s="22" t="s">
        <v>524</v>
      </c>
      <c r="F24" s="22" t="s">
        <v>283</v>
      </c>
      <c r="G24" s="22" t="str">
        <f t="shared" si="0"/>
        <v>北中城高等学校</v>
      </c>
    </row>
    <row r="25" spans="1:7">
      <c r="A25" s="22">
        <v>24</v>
      </c>
      <c r="B25" s="22" t="s">
        <v>523</v>
      </c>
      <c r="C25" s="22" t="s">
        <v>522</v>
      </c>
      <c r="D25" s="22" t="s">
        <v>521</v>
      </c>
      <c r="E25" s="22" t="s">
        <v>520</v>
      </c>
      <c r="F25" s="22" t="s">
        <v>283</v>
      </c>
      <c r="G25" s="22" t="str">
        <f t="shared" si="0"/>
        <v>普天間高等学校</v>
      </c>
    </row>
    <row r="26" spans="1:7">
      <c r="A26" s="22">
        <v>25</v>
      </c>
      <c r="B26" s="22" t="s">
        <v>519</v>
      </c>
      <c r="C26" s="22" t="s">
        <v>518</v>
      </c>
      <c r="D26" s="22" t="s">
        <v>517</v>
      </c>
      <c r="E26" s="22" t="s">
        <v>516</v>
      </c>
      <c r="F26" s="22" t="s">
        <v>283</v>
      </c>
      <c r="G26" s="22" t="str">
        <f t="shared" si="0"/>
        <v>中部商業高等学校</v>
      </c>
    </row>
    <row r="27" spans="1:7">
      <c r="A27" s="22">
        <v>26</v>
      </c>
      <c r="B27" s="22" t="s">
        <v>515</v>
      </c>
      <c r="C27" s="22" t="s">
        <v>514</v>
      </c>
      <c r="D27" s="22" t="s">
        <v>513</v>
      </c>
      <c r="E27" s="22" t="s">
        <v>512</v>
      </c>
      <c r="F27" s="22" t="s">
        <v>283</v>
      </c>
      <c r="G27" s="22" t="str">
        <f t="shared" si="0"/>
        <v>宜野湾高等学校</v>
      </c>
    </row>
    <row r="28" spans="1:7">
      <c r="A28" s="22">
        <v>27</v>
      </c>
      <c r="B28" s="22" t="s">
        <v>511</v>
      </c>
      <c r="C28" s="22" t="s">
        <v>510</v>
      </c>
      <c r="D28" s="22" t="s">
        <v>509</v>
      </c>
      <c r="E28" s="22" t="s">
        <v>508</v>
      </c>
      <c r="F28" s="22" t="s">
        <v>283</v>
      </c>
      <c r="G28" s="22" t="str">
        <f t="shared" si="0"/>
        <v>沖縄カトリック高等学校</v>
      </c>
    </row>
    <row r="29" spans="1:7">
      <c r="A29" s="22">
        <v>28</v>
      </c>
      <c r="B29" s="22" t="s">
        <v>507</v>
      </c>
      <c r="C29" s="22" t="s">
        <v>506</v>
      </c>
      <c r="D29" s="22" t="s">
        <v>505</v>
      </c>
      <c r="E29" s="22" t="s">
        <v>504</v>
      </c>
      <c r="F29" s="22" t="s">
        <v>283</v>
      </c>
      <c r="G29" s="22" t="str">
        <f t="shared" si="0"/>
        <v>西原高等学校</v>
      </c>
    </row>
    <row r="30" spans="1:7">
      <c r="A30" s="22">
        <v>29</v>
      </c>
      <c r="B30" s="22" t="s">
        <v>503</v>
      </c>
      <c r="C30" s="22" t="s">
        <v>502</v>
      </c>
      <c r="D30" s="22" t="s">
        <v>501</v>
      </c>
      <c r="E30" s="22" t="s">
        <v>500</v>
      </c>
      <c r="F30" s="22" t="s">
        <v>283</v>
      </c>
      <c r="G30" s="22" t="str">
        <f t="shared" si="0"/>
        <v>浦添商業高等学校</v>
      </c>
    </row>
    <row r="31" spans="1:7">
      <c r="A31" s="22">
        <v>30</v>
      </c>
      <c r="B31" s="22" t="s">
        <v>499</v>
      </c>
      <c r="C31" s="22" t="s">
        <v>498</v>
      </c>
      <c r="D31" s="22" t="s">
        <v>497</v>
      </c>
      <c r="E31" s="22" t="s">
        <v>496</v>
      </c>
      <c r="F31" s="22" t="s">
        <v>283</v>
      </c>
      <c r="G31" s="22" t="str">
        <f t="shared" si="0"/>
        <v>浦添工業高等学校</v>
      </c>
    </row>
    <row r="32" spans="1:7">
      <c r="A32" s="22">
        <v>31</v>
      </c>
      <c r="B32" s="22" t="s">
        <v>495</v>
      </c>
      <c r="C32" s="22" t="s">
        <v>494</v>
      </c>
      <c r="D32" s="22" t="s">
        <v>310</v>
      </c>
      <c r="E32" s="22" t="s">
        <v>309</v>
      </c>
      <c r="F32" s="22" t="s">
        <v>283</v>
      </c>
      <c r="G32" s="22" t="str">
        <f t="shared" si="0"/>
        <v>陽明高等学校</v>
      </c>
    </row>
    <row r="33" spans="1:7">
      <c r="A33" s="22">
        <v>32</v>
      </c>
      <c r="B33" s="22" t="s">
        <v>493</v>
      </c>
      <c r="C33" s="22" t="s">
        <v>492</v>
      </c>
      <c r="D33" s="22" t="s">
        <v>491</v>
      </c>
      <c r="E33" s="22" t="s">
        <v>490</v>
      </c>
      <c r="F33" s="22" t="s">
        <v>283</v>
      </c>
      <c r="G33" s="22" t="str">
        <f t="shared" si="0"/>
        <v>昭和薬科大学附属高等学校</v>
      </c>
    </row>
    <row r="34" spans="1:7">
      <c r="A34" s="22">
        <v>33</v>
      </c>
      <c r="B34" s="22" t="s">
        <v>489</v>
      </c>
      <c r="C34" s="22" t="s">
        <v>488</v>
      </c>
      <c r="D34" s="22" t="s">
        <v>487</v>
      </c>
      <c r="E34" s="22" t="s">
        <v>486</v>
      </c>
      <c r="F34" s="22" t="s">
        <v>283</v>
      </c>
      <c r="G34" s="22" t="str">
        <f t="shared" ref="G34:G61" si="1">B34&amp;F34</f>
        <v>浦添高等学校</v>
      </c>
    </row>
    <row r="35" spans="1:7">
      <c r="A35" s="22">
        <v>34</v>
      </c>
      <c r="B35" s="22" t="s">
        <v>485</v>
      </c>
      <c r="C35" s="22" t="s">
        <v>484</v>
      </c>
      <c r="D35" s="22" t="s">
        <v>483</v>
      </c>
      <c r="E35" s="22" t="s">
        <v>482</v>
      </c>
      <c r="F35" s="22" t="s">
        <v>283</v>
      </c>
      <c r="G35" s="22" t="str">
        <f t="shared" si="1"/>
        <v>那覇工業高等学校</v>
      </c>
    </row>
    <row r="36" spans="1:7">
      <c r="A36" s="22">
        <v>35</v>
      </c>
      <c r="B36" s="22" t="s">
        <v>481</v>
      </c>
      <c r="C36" s="22" t="s">
        <v>480</v>
      </c>
      <c r="D36" s="22" t="s">
        <v>479</v>
      </c>
      <c r="E36" s="22" t="s">
        <v>478</v>
      </c>
      <c r="F36" s="22" t="s">
        <v>283</v>
      </c>
      <c r="G36" s="22" t="str">
        <f t="shared" si="1"/>
        <v>那覇国際高等学校</v>
      </c>
    </row>
    <row r="37" spans="1:7">
      <c r="A37" s="22">
        <v>36</v>
      </c>
      <c r="B37" s="22" t="s">
        <v>477</v>
      </c>
      <c r="C37" s="22" t="s">
        <v>476</v>
      </c>
      <c r="D37" s="22" t="s">
        <v>475</v>
      </c>
      <c r="E37" s="22" t="s">
        <v>474</v>
      </c>
      <c r="F37" s="22" t="s">
        <v>283</v>
      </c>
      <c r="G37" s="22" t="str">
        <f t="shared" si="1"/>
        <v>興南高等学校</v>
      </c>
    </row>
    <row r="38" spans="1:7">
      <c r="A38" s="22">
        <v>37</v>
      </c>
      <c r="B38" s="22" t="s">
        <v>473</v>
      </c>
      <c r="C38" s="22" t="s">
        <v>472</v>
      </c>
      <c r="D38" s="22" t="s">
        <v>471</v>
      </c>
      <c r="E38" s="22" t="s">
        <v>470</v>
      </c>
      <c r="F38" s="22" t="s">
        <v>283</v>
      </c>
      <c r="G38" s="22" t="str">
        <f t="shared" si="1"/>
        <v>首里東高等学校</v>
      </c>
    </row>
    <row r="39" spans="1:7">
      <c r="A39" s="22">
        <v>38</v>
      </c>
      <c r="B39" s="22" t="s">
        <v>469</v>
      </c>
      <c r="C39" s="22" t="s">
        <v>468</v>
      </c>
      <c r="D39" s="22" t="s">
        <v>467</v>
      </c>
      <c r="E39" s="22" t="s">
        <v>466</v>
      </c>
      <c r="F39" s="22" t="s">
        <v>283</v>
      </c>
      <c r="G39" s="22" t="str">
        <f t="shared" si="1"/>
        <v>首里高等学校</v>
      </c>
    </row>
    <row r="40" spans="1:7">
      <c r="A40" s="22">
        <v>39</v>
      </c>
      <c r="B40" s="22" t="s">
        <v>465</v>
      </c>
      <c r="C40" s="22" t="s">
        <v>464</v>
      </c>
      <c r="D40" s="22" t="s">
        <v>463</v>
      </c>
      <c r="E40" s="22" t="s">
        <v>462</v>
      </c>
      <c r="F40" s="22" t="s">
        <v>283</v>
      </c>
      <c r="G40" s="22" t="str">
        <f t="shared" si="1"/>
        <v>沖縄工業高等学校</v>
      </c>
    </row>
    <row r="41" spans="1:7">
      <c r="A41" s="22">
        <v>40</v>
      </c>
      <c r="B41" s="22" t="s">
        <v>461</v>
      </c>
      <c r="C41" s="22" t="s">
        <v>460</v>
      </c>
      <c r="D41" s="22" t="s">
        <v>459</v>
      </c>
      <c r="E41" s="22" t="s">
        <v>458</v>
      </c>
      <c r="F41" s="22" t="s">
        <v>283</v>
      </c>
      <c r="G41" s="22" t="str">
        <f t="shared" si="1"/>
        <v>沖縄尚学高等学校</v>
      </c>
    </row>
    <row r="42" spans="1:7">
      <c r="A42" s="22">
        <v>41</v>
      </c>
      <c r="B42" s="22" t="s">
        <v>457</v>
      </c>
      <c r="C42" s="22" t="s">
        <v>456</v>
      </c>
      <c r="D42" s="22" t="s">
        <v>455</v>
      </c>
      <c r="E42" s="22" t="s">
        <v>454</v>
      </c>
      <c r="F42" s="22" t="s">
        <v>283</v>
      </c>
      <c r="G42" s="22" t="str">
        <f t="shared" si="1"/>
        <v>真和志高等学校</v>
      </c>
    </row>
    <row r="43" spans="1:7">
      <c r="A43" s="22">
        <v>42</v>
      </c>
      <c r="B43" s="22" t="s">
        <v>453</v>
      </c>
      <c r="C43" s="22" t="s">
        <v>452</v>
      </c>
      <c r="D43" s="22" t="s">
        <v>451</v>
      </c>
      <c r="E43" s="22" t="s">
        <v>450</v>
      </c>
      <c r="F43" s="22" t="s">
        <v>283</v>
      </c>
      <c r="G43" s="22" t="str">
        <f t="shared" si="1"/>
        <v>那覇商業高等学校</v>
      </c>
    </row>
    <row r="44" spans="1:7">
      <c r="A44" s="22">
        <v>43</v>
      </c>
      <c r="B44" s="22" t="s">
        <v>449</v>
      </c>
      <c r="C44" s="22" t="s">
        <v>448</v>
      </c>
      <c r="D44" s="22" t="s">
        <v>447</v>
      </c>
      <c r="E44" s="22" t="s">
        <v>446</v>
      </c>
      <c r="F44" s="22" t="s">
        <v>283</v>
      </c>
      <c r="G44" s="22" t="str">
        <f t="shared" si="1"/>
        <v>那覇高等学校</v>
      </c>
    </row>
    <row r="45" spans="1:7">
      <c r="A45" s="22">
        <v>44</v>
      </c>
      <c r="B45" s="22" t="s">
        <v>445</v>
      </c>
      <c r="C45" s="22" t="s">
        <v>444</v>
      </c>
      <c r="D45" s="22" t="s">
        <v>443</v>
      </c>
      <c r="E45" s="22" t="s">
        <v>442</v>
      </c>
      <c r="F45" s="22" t="s">
        <v>283</v>
      </c>
      <c r="G45" s="22" t="str">
        <f t="shared" si="1"/>
        <v>小禄高等学校</v>
      </c>
    </row>
    <row r="46" spans="1:7">
      <c r="A46" s="22">
        <v>45</v>
      </c>
      <c r="B46" s="22" t="s">
        <v>441</v>
      </c>
      <c r="C46" s="22" t="s">
        <v>440</v>
      </c>
      <c r="D46" s="22" t="s">
        <v>439</v>
      </c>
      <c r="E46" s="22" t="s">
        <v>438</v>
      </c>
      <c r="F46" s="22" t="s">
        <v>283</v>
      </c>
      <c r="G46" s="22" t="str">
        <f t="shared" si="1"/>
        <v>那覇西高等学校</v>
      </c>
    </row>
    <row r="47" spans="1:7">
      <c r="A47" s="22">
        <v>46</v>
      </c>
      <c r="B47" s="22" t="s">
        <v>437</v>
      </c>
      <c r="C47" s="22" t="s">
        <v>436</v>
      </c>
      <c r="D47" s="22" t="s">
        <v>435</v>
      </c>
      <c r="E47" s="22" t="s">
        <v>434</v>
      </c>
      <c r="F47" s="22" t="s">
        <v>283</v>
      </c>
      <c r="G47" s="22" t="str">
        <f t="shared" si="1"/>
        <v>開邦高等学校</v>
      </c>
    </row>
    <row r="48" spans="1:7">
      <c r="A48" s="22">
        <v>47</v>
      </c>
      <c r="B48" s="22" t="s">
        <v>433</v>
      </c>
      <c r="C48" s="22" t="s">
        <v>432</v>
      </c>
      <c r="D48" s="22" t="s">
        <v>305</v>
      </c>
      <c r="E48" s="22" t="s">
        <v>304</v>
      </c>
      <c r="F48" s="22" t="s">
        <v>283</v>
      </c>
      <c r="G48" s="22" t="str">
        <f t="shared" si="1"/>
        <v>南風原高等学校</v>
      </c>
    </row>
    <row r="49" spans="1:7">
      <c r="A49" s="22">
        <v>48</v>
      </c>
      <c r="B49" s="22" t="s">
        <v>431</v>
      </c>
      <c r="C49" s="22" t="s">
        <v>430</v>
      </c>
      <c r="D49" s="22" t="s">
        <v>429</v>
      </c>
      <c r="E49" s="22" t="s">
        <v>428</v>
      </c>
      <c r="F49" s="22" t="s">
        <v>283</v>
      </c>
      <c r="G49" s="22" t="str">
        <f t="shared" si="1"/>
        <v>知念高等学校</v>
      </c>
    </row>
    <row r="50" spans="1:7">
      <c r="A50" s="22">
        <v>49</v>
      </c>
      <c r="B50" s="22" t="s">
        <v>427</v>
      </c>
      <c r="C50" s="22" t="s">
        <v>426</v>
      </c>
      <c r="D50" s="22" t="s">
        <v>425</v>
      </c>
      <c r="E50" s="22" t="s">
        <v>424</v>
      </c>
      <c r="F50" s="22" t="s">
        <v>283</v>
      </c>
      <c r="G50" s="22" t="str">
        <f t="shared" si="1"/>
        <v>豊見城高等学校</v>
      </c>
    </row>
    <row r="51" spans="1:7">
      <c r="A51" s="22">
        <v>50</v>
      </c>
      <c r="B51" s="22" t="s">
        <v>423</v>
      </c>
      <c r="C51" s="22" t="s">
        <v>422</v>
      </c>
      <c r="D51" s="22" t="s">
        <v>421</v>
      </c>
      <c r="E51" s="22" t="s">
        <v>420</v>
      </c>
      <c r="F51" s="22" t="s">
        <v>283</v>
      </c>
      <c r="G51" s="22" t="str">
        <f t="shared" si="1"/>
        <v>豊見城南高等学校</v>
      </c>
    </row>
    <row r="52" spans="1:7">
      <c r="A52" s="22">
        <v>51</v>
      </c>
      <c r="B52" s="22" t="s">
        <v>419</v>
      </c>
      <c r="C52" s="22" t="s">
        <v>418</v>
      </c>
      <c r="D52" s="22" t="s">
        <v>417</v>
      </c>
      <c r="E52" s="22" t="s">
        <v>416</v>
      </c>
      <c r="F52" s="22" t="s">
        <v>283</v>
      </c>
      <c r="G52" s="22" t="str">
        <f t="shared" si="1"/>
        <v>南部農林高等学校</v>
      </c>
    </row>
    <row r="53" spans="1:7">
      <c r="A53" s="22">
        <v>52</v>
      </c>
      <c r="B53" s="22" t="s">
        <v>415</v>
      </c>
      <c r="C53" s="22" t="s">
        <v>414</v>
      </c>
      <c r="D53" s="22" t="s">
        <v>300</v>
      </c>
      <c r="E53" s="22" t="s">
        <v>299</v>
      </c>
      <c r="F53" s="22" t="s">
        <v>283</v>
      </c>
      <c r="G53" s="22" t="str">
        <f t="shared" si="1"/>
        <v>南部商業高等学校</v>
      </c>
    </row>
    <row r="54" spans="1:7">
      <c r="A54" s="22">
        <v>53</v>
      </c>
      <c r="B54" s="22" t="s">
        <v>413</v>
      </c>
      <c r="C54" s="22" t="s">
        <v>412</v>
      </c>
      <c r="D54" s="22" t="s">
        <v>411</v>
      </c>
      <c r="E54" s="22" t="s">
        <v>410</v>
      </c>
      <c r="F54" s="22" t="s">
        <v>283</v>
      </c>
      <c r="G54" s="22" t="str">
        <f t="shared" si="1"/>
        <v>南部工業高等学校</v>
      </c>
    </row>
    <row r="55" spans="1:7">
      <c r="A55" s="22">
        <v>54</v>
      </c>
      <c r="B55" s="22" t="s">
        <v>409</v>
      </c>
      <c r="C55" s="22" t="s">
        <v>408</v>
      </c>
      <c r="D55" s="22" t="s">
        <v>407</v>
      </c>
      <c r="E55" s="22" t="s">
        <v>406</v>
      </c>
      <c r="F55" s="22" t="s">
        <v>283</v>
      </c>
      <c r="G55" s="22" t="str">
        <f t="shared" si="1"/>
        <v>向陽高等学校</v>
      </c>
    </row>
    <row r="56" spans="1:7">
      <c r="A56" s="22">
        <v>55</v>
      </c>
      <c r="B56" s="22" t="s">
        <v>405</v>
      </c>
      <c r="C56" s="22" t="s">
        <v>404</v>
      </c>
      <c r="D56" s="22" t="s">
        <v>329</v>
      </c>
      <c r="E56" s="22" t="s">
        <v>403</v>
      </c>
      <c r="F56" s="22" t="s">
        <v>283</v>
      </c>
      <c r="G56" s="22" t="str">
        <f t="shared" si="1"/>
        <v>沖縄水産高等学校</v>
      </c>
    </row>
    <row r="57" spans="1:7">
      <c r="A57" s="22">
        <v>56</v>
      </c>
      <c r="B57" s="22" t="s">
        <v>402</v>
      </c>
      <c r="C57" s="22" t="s">
        <v>401</v>
      </c>
      <c r="D57" s="22" t="s">
        <v>400</v>
      </c>
      <c r="E57" s="22" t="s">
        <v>399</v>
      </c>
      <c r="F57" s="22" t="s">
        <v>283</v>
      </c>
      <c r="G57" s="22" t="str">
        <f t="shared" si="1"/>
        <v>糸満高等学校</v>
      </c>
    </row>
    <row r="58" spans="1:7">
      <c r="A58" s="22">
        <v>57</v>
      </c>
      <c r="B58" s="22" t="s">
        <v>398</v>
      </c>
      <c r="C58" s="22" t="s">
        <v>397</v>
      </c>
      <c r="D58" s="22" t="s">
        <v>396</v>
      </c>
      <c r="E58" s="22" t="s">
        <v>395</v>
      </c>
      <c r="F58" s="22" t="s">
        <v>283</v>
      </c>
      <c r="G58" s="22" t="str">
        <f t="shared" si="1"/>
        <v>久米島高等学校</v>
      </c>
    </row>
    <row r="59" spans="1:7">
      <c r="A59" s="22">
        <v>58</v>
      </c>
      <c r="B59" s="22" t="s">
        <v>394</v>
      </c>
      <c r="C59" s="22" t="s">
        <v>393</v>
      </c>
      <c r="D59" s="22" t="s">
        <v>392</v>
      </c>
      <c r="E59" s="22" t="s">
        <v>391</v>
      </c>
      <c r="F59" s="22" t="s">
        <v>283</v>
      </c>
      <c r="G59" s="22" t="str">
        <f t="shared" si="1"/>
        <v>宮古高等学校</v>
      </c>
    </row>
    <row r="60" spans="1:7">
      <c r="A60" s="22">
        <v>59</v>
      </c>
      <c r="B60" s="22" t="s">
        <v>390</v>
      </c>
      <c r="C60" s="22" t="s">
        <v>389</v>
      </c>
      <c r="D60" s="22" t="s">
        <v>388</v>
      </c>
      <c r="E60" s="22" t="s">
        <v>387</v>
      </c>
      <c r="F60" s="22" t="s">
        <v>283</v>
      </c>
      <c r="G60" s="22" t="str">
        <f t="shared" si="1"/>
        <v>宮古総合実業高等学校</v>
      </c>
    </row>
    <row r="61" spans="1:7">
      <c r="A61" s="22">
        <v>60</v>
      </c>
      <c r="B61" s="22" t="s">
        <v>386</v>
      </c>
      <c r="C61" s="22" t="s">
        <v>385</v>
      </c>
      <c r="D61" s="22" t="s">
        <v>384</v>
      </c>
      <c r="E61" s="22" t="s">
        <v>383</v>
      </c>
      <c r="F61" s="22" t="s">
        <v>283</v>
      </c>
      <c r="G61" s="22" t="str">
        <f t="shared" si="1"/>
        <v>宮古工業高等学校</v>
      </c>
    </row>
    <row r="62" spans="1:7">
      <c r="A62" s="22">
        <v>61</v>
      </c>
      <c r="B62" s="22" t="s">
        <v>382</v>
      </c>
      <c r="C62" s="22" t="s">
        <v>381</v>
      </c>
      <c r="D62" s="22" t="s">
        <v>380</v>
      </c>
      <c r="E62" s="22" t="s">
        <v>379</v>
      </c>
      <c r="F62" s="22" t="s">
        <v>283</v>
      </c>
      <c r="G62" s="22" t="s">
        <v>378</v>
      </c>
    </row>
    <row r="63" spans="1:7">
      <c r="A63" s="22">
        <v>62</v>
      </c>
      <c r="B63" s="22" t="s">
        <v>377</v>
      </c>
      <c r="C63" s="22" t="s">
        <v>376</v>
      </c>
      <c r="D63" s="22" t="s">
        <v>375</v>
      </c>
      <c r="E63" s="22" t="s">
        <v>374</v>
      </c>
      <c r="F63" s="22" t="s">
        <v>283</v>
      </c>
      <c r="G63" s="22" t="s">
        <v>373</v>
      </c>
    </row>
    <row r="64" spans="1:7">
      <c r="A64" s="22">
        <v>63</v>
      </c>
      <c r="B64" s="22" t="s">
        <v>172</v>
      </c>
      <c r="C64" s="22" t="s">
        <v>372</v>
      </c>
      <c r="D64" s="22" t="s">
        <v>371</v>
      </c>
      <c r="E64" s="22" t="s">
        <v>370</v>
      </c>
      <c r="F64" s="22" t="s">
        <v>283</v>
      </c>
      <c r="G64" s="22" t="s">
        <v>369</v>
      </c>
    </row>
    <row r="65" spans="1:7">
      <c r="A65" s="110">
        <v>64</v>
      </c>
      <c r="B65" s="110" t="s">
        <v>368</v>
      </c>
      <c r="C65" s="22" t="s">
        <v>367</v>
      </c>
      <c r="D65" s="22" t="s">
        <v>366</v>
      </c>
      <c r="E65" s="22" t="s">
        <v>365</v>
      </c>
      <c r="F65" s="22" t="s">
        <v>294</v>
      </c>
      <c r="G65" s="22" t="s">
        <v>364</v>
      </c>
    </row>
    <row r="66" spans="1:7">
      <c r="A66" s="110">
        <v>65</v>
      </c>
      <c r="B66" s="110" t="s">
        <v>363</v>
      </c>
      <c r="C66" s="22" t="s">
        <v>362</v>
      </c>
      <c r="D66" s="22" t="s">
        <v>315</v>
      </c>
      <c r="E66" s="111" t="s">
        <v>361</v>
      </c>
      <c r="F66" s="22" t="s">
        <v>294</v>
      </c>
      <c r="G66" s="22" t="s">
        <v>360</v>
      </c>
    </row>
    <row r="67" spans="1:7">
      <c r="A67" s="110">
        <v>66</v>
      </c>
      <c r="B67" s="110" t="s">
        <v>134</v>
      </c>
      <c r="C67" s="112" t="s">
        <v>359</v>
      </c>
      <c r="D67" s="112" t="s">
        <v>358</v>
      </c>
      <c r="E67" s="113" t="s">
        <v>357</v>
      </c>
      <c r="F67" s="22" t="s">
        <v>283</v>
      </c>
      <c r="G67" s="22" t="s">
        <v>356</v>
      </c>
    </row>
    <row r="68" spans="1:7">
      <c r="A68" s="110">
        <v>67</v>
      </c>
      <c r="B68" s="110" t="s">
        <v>121</v>
      </c>
      <c r="C68" s="22" t="s">
        <v>355</v>
      </c>
      <c r="D68" s="22" t="s">
        <v>354</v>
      </c>
      <c r="E68" s="111" t="s">
        <v>353</v>
      </c>
      <c r="F68" s="112" t="s">
        <v>283</v>
      </c>
      <c r="G68" s="22" t="s">
        <v>352</v>
      </c>
    </row>
    <row r="69" spans="1:7">
      <c r="A69" s="110">
        <v>68</v>
      </c>
      <c r="B69" s="110" t="s">
        <v>351</v>
      </c>
      <c r="C69" s="22" t="s">
        <v>350</v>
      </c>
      <c r="D69" s="22" t="s">
        <v>349</v>
      </c>
      <c r="E69" s="111" t="s">
        <v>348</v>
      </c>
      <c r="F69" s="22" t="s">
        <v>294</v>
      </c>
      <c r="G69" s="22" t="s">
        <v>347</v>
      </c>
    </row>
    <row r="70" spans="1:7">
      <c r="A70" s="110">
        <v>69</v>
      </c>
      <c r="B70" s="110" t="s">
        <v>346</v>
      </c>
      <c r="C70" s="22" t="s">
        <v>345</v>
      </c>
      <c r="D70" s="22" t="s">
        <v>344</v>
      </c>
      <c r="E70" s="22" t="s">
        <v>343</v>
      </c>
      <c r="F70" s="22" t="s">
        <v>283</v>
      </c>
      <c r="G70" s="22" t="s">
        <v>342</v>
      </c>
    </row>
    <row r="71" spans="1:7">
      <c r="A71" s="110">
        <v>70</v>
      </c>
      <c r="B71" s="110" t="s">
        <v>341</v>
      </c>
      <c r="C71" s="22" t="s">
        <v>340</v>
      </c>
      <c r="D71" s="22" t="s">
        <v>339</v>
      </c>
      <c r="E71" s="22" t="s">
        <v>338</v>
      </c>
      <c r="F71" s="22" t="s">
        <v>294</v>
      </c>
      <c r="G71" s="22" t="s">
        <v>337</v>
      </c>
    </row>
    <row r="72" spans="1:7">
      <c r="A72" s="110">
        <v>71</v>
      </c>
      <c r="B72" s="110" t="s">
        <v>336</v>
      </c>
      <c r="C72" s="22" t="s">
        <v>335</v>
      </c>
      <c r="D72" s="22" t="s">
        <v>334</v>
      </c>
      <c r="E72" s="22" t="s">
        <v>333</v>
      </c>
      <c r="F72" s="22" t="s">
        <v>283</v>
      </c>
      <c r="G72" s="22" t="s">
        <v>332</v>
      </c>
    </row>
    <row r="73" spans="1:7">
      <c r="A73" s="110">
        <v>72</v>
      </c>
      <c r="B73" s="110" t="s">
        <v>331</v>
      </c>
      <c r="C73" s="22" t="s">
        <v>330</v>
      </c>
      <c r="D73" s="22" t="s">
        <v>329</v>
      </c>
      <c r="E73" s="111" t="s">
        <v>328</v>
      </c>
      <c r="F73" s="22" t="s">
        <v>294</v>
      </c>
      <c r="G73" s="22" t="s">
        <v>327</v>
      </c>
    </row>
    <row r="74" spans="1:7">
      <c r="A74" s="110">
        <v>73</v>
      </c>
      <c r="B74" s="110" t="s">
        <v>326</v>
      </c>
      <c r="C74" s="22" t="s">
        <v>325</v>
      </c>
      <c r="D74" s="22" t="s">
        <v>310</v>
      </c>
      <c r="E74" s="22" t="s">
        <v>324</v>
      </c>
      <c r="F74" s="22" t="s">
        <v>294</v>
      </c>
      <c r="G74" s="22" t="s">
        <v>323</v>
      </c>
    </row>
    <row r="75" spans="1:7">
      <c r="A75" s="110">
        <v>74</v>
      </c>
      <c r="B75" s="110" t="s">
        <v>322</v>
      </c>
      <c r="C75" s="22" t="s">
        <v>321</v>
      </c>
      <c r="D75" s="22" t="s">
        <v>320</v>
      </c>
      <c r="E75" s="22" t="s">
        <v>319</v>
      </c>
      <c r="F75" s="22" t="s">
        <v>283</v>
      </c>
      <c r="G75" s="22" t="s">
        <v>318</v>
      </c>
    </row>
    <row r="76" spans="1:7">
      <c r="A76" s="110">
        <v>75</v>
      </c>
      <c r="B76" s="110" t="s">
        <v>317</v>
      </c>
      <c r="C76" s="22" t="s">
        <v>316</v>
      </c>
      <c r="D76" s="22" t="s">
        <v>315</v>
      </c>
      <c r="E76" s="22" t="s">
        <v>314</v>
      </c>
      <c r="F76" s="22" t="s">
        <v>294</v>
      </c>
      <c r="G76" s="22" t="s">
        <v>313</v>
      </c>
    </row>
    <row r="77" spans="1:7">
      <c r="A77" s="110">
        <v>76</v>
      </c>
      <c r="B77" s="110" t="s">
        <v>312</v>
      </c>
      <c r="C77" s="22" t="s">
        <v>311</v>
      </c>
      <c r="D77" s="22" t="s">
        <v>310</v>
      </c>
      <c r="E77" s="22" t="s">
        <v>309</v>
      </c>
      <c r="F77" s="22" t="s">
        <v>294</v>
      </c>
      <c r="G77" s="22" t="s">
        <v>308</v>
      </c>
    </row>
    <row r="78" spans="1:7">
      <c r="A78" s="110">
        <v>77</v>
      </c>
      <c r="B78" s="110" t="s">
        <v>307</v>
      </c>
      <c r="C78" s="22" t="s">
        <v>306</v>
      </c>
      <c r="D78" s="22" t="s">
        <v>305</v>
      </c>
      <c r="E78" s="22" t="s">
        <v>304</v>
      </c>
      <c r="F78" s="22" t="s">
        <v>294</v>
      </c>
      <c r="G78" s="22" t="s">
        <v>303</v>
      </c>
    </row>
    <row r="79" spans="1:7">
      <c r="A79" s="110">
        <v>78</v>
      </c>
      <c r="B79" s="110" t="s">
        <v>302</v>
      </c>
      <c r="C79" s="22" t="s">
        <v>301</v>
      </c>
      <c r="D79" s="22" t="s">
        <v>300</v>
      </c>
      <c r="E79" s="22" t="s">
        <v>299</v>
      </c>
      <c r="F79" s="22" t="s">
        <v>294</v>
      </c>
      <c r="G79" s="22" t="s">
        <v>298</v>
      </c>
    </row>
    <row r="80" spans="1:7">
      <c r="A80" s="110">
        <v>79</v>
      </c>
      <c r="B80" s="110" t="s">
        <v>96</v>
      </c>
      <c r="C80" s="22" t="s">
        <v>297</v>
      </c>
      <c r="D80" s="22" t="s">
        <v>296</v>
      </c>
      <c r="E80" s="22" t="s">
        <v>295</v>
      </c>
      <c r="F80" s="22" t="s">
        <v>294</v>
      </c>
      <c r="G80" s="110" t="s">
        <v>293</v>
      </c>
    </row>
    <row r="81" spans="1:7">
      <c r="A81" s="110">
        <v>80</v>
      </c>
      <c r="B81" s="110" t="s">
        <v>292</v>
      </c>
      <c r="C81" s="22" t="s">
        <v>291</v>
      </c>
      <c r="D81" s="22" t="s">
        <v>290</v>
      </c>
      <c r="E81" s="22" t="s">
        <v>289</v>
      </c>
      <c r="F81" s="22" t="s">
        <v>283</v>
      </c>
      <c r="G81" s="22" t="s">
        <v>288</v>
      </c>
    </row>
    <row r="82" spans="1:7">
      <c r="A82" s="110">
        <v>81</v>
      </c>
      <c r="B82" s="110" t="s">
        <v>287</v>
      </c>
      <c r="C82" s="22" t="s">
        <v>286</v>
      </c>
      <c r="D82" s="22" t="s">
        <v>285</v>
      </c>
      <c r="E82" s="22" t="s">
        <v>284</v>
      </c>
      <c r="F82" s="22" t="s">
        <v>283</v>
      </c>
      <c r="G82" s="22" t="s">
        <v>282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入力説明</vt:lpstr>
      <vt:lpstr>登録データ</vt:lpstr>
      <vt:lpstr>男子選手</vt:lpstr>
      <vt:lpstr>女子選手</vt:lpstr>
      <vt:lpstr>アスリートビブス申込</vt:lpstr>
      <vt:lpstr>data</vt:lpstr>
      <vt:lpstr>code</vt:lpstr>
      <vt:lpstr>学校情報</vt:lpstr>
      <vt:lpstr>data!Print_Area</vt:lpstr>
      <vt:lpstr>アスリートビブス申込!Print_Area</vt:lpstr>
      <vt:lpstr>女子選手!Print_Area</vt:lpstr>
      <vt:lpstr>男子選手!Print_Area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dc:creator>
  <cp:lastModifiedBy>本村優</cp:lastModifiedBy>
  <cp:lastPrinted>2024-07-01T03:42:19Z</cp:lastPrinted>
  <dcterms:created xsi:type="dcterms:W3CDTF">2023-07-11T13:34:18Z</dcterms:created>
  <dcterms:modified xsi:type="dcterms:W3CDTF">2024-07-01T03:45:15Z</dcterms:modified>
</cp:coreProperties>
</file>